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29" r:id="rId1"/>
    <sheet name="1" sheetId="30" r:id="rId2"/>
    <sheet name="1 graf1" sheetId="123" r:id="rId3"/>
    <sheet name="2" sheetId="32" r:id="rId4"/>
    <sheet name="2 graf1" sheetId="124" r:id="rId5"/>
    <sheet name="3" sheetId="33" r:id="rId6"/>
    <sheet name="4" sheetId="34" r:id="rId7"/>
    <sheet name="4 graf1" sheetId="125" r:id="rId8"/>
    <sheet name="5" sheetId="35" r:id="rId9"/>
    <sheet name="6" sheetId="37" r:id="rId10"/>
    <sheet name="7" sheetId="38" r:id="rId11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 localSheetId="2">'1 graf1'!#REF!</definedName>
    <definedName name="_R5_2">#REF!</definedName>
    <definedName name="_R5_3">#REF!</definedName>
    <definedName name="_R5_6">#REF!</definedName>
    <definedName name="_xlnm.Print_Area" localSheetId="2">'1 graf1'!$A$1:$B$25</definedName>
    <definedName name="_xlnm.Print_Area" localSheetId="4">'2 graf1'!$A$1:$B$24</definedName>
    <definedName name="_xlnm.Print_Area" localSheetId="7">'4 graf1'!$A$1:$B$26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15" i="33" l="1"/>
  <c r="C10" i="33"/>
  <c r="C5" i="33"/>
  <c r="C25" i="33"/>
  <c r="C4" i="33" l="1"/>
  <c r="D5" i="33" s="1"/>
  <c r="D25" i="33"/>
  <c r="D15" i="33" l="1"/>
  <c r="D10" i="33"/>
  <c r="D31" i="33" l="1"/>
  <c r="H5" i="30"/>
  <c r="G5" i="30"/>
  <c r="F5" i="30"/>
  <c r="E5" i="30"/>
  <c r="D5" i="30"/>
  <c r="C5" i="30"/>
  <c r="B5" i="30"/>
  <c r="D4" i="33" l="1"/>
  <c r="D20" i="33"/>
  <c r="D6" i="33"/>
  <c r="D22" i="33"/>
  <c r="D23" i="33"/>
  <c r="D9" i="33"/>
  <c r="D26" i="33"/>
  <c r="D12" i="33"/>
  <c r="D13" i="33"/>
  <c r="D14" i="33"/>
  <c r="D29" i="33"/>
  <c r="D17" i="33"/>
  <c r="D32" i="33"/>
  <c r="D19" i="33"/>
  <c r="D33" i="33"/>
  <c r="D34" i="33"/>
  <c r="D21" i="33"/>
  <c r="D7" i="33"/>
  <c r="D8" i="33"/>
  <c r="D24" i="33"/>
  <c r="D11" i="33"/>
  <c r="D27" i="33"/>
  <c r="D28" i="33"/>
  <c r="D16" i="33"/>
  <c r="D30" i="33"/>
  <c r="D18" i="33"/>
</calcChain>
</file>

<file path=xl/sharedStrings.xml><?xml version="1.0" encoding="utf-8"?>
<sst xmlns="http://schemas.openxmlformats.org/spreadsheetml/2006/main" count="252" uniqueCount="170">
  <si>
    <t>Inst. financeres, assegurances, serveis prestats a les empreses i lloguers</t>
  </si>
  <si>
    <t>Serveis prestats a les empreses</t>
  </si>
  <si>
    <t>Altres transports terrestres</t>
  </si>
  <si>
    <t xml:space="preserve"> </t>
  </si>
  <si>
    <t>Total</t>
  </si>
  <si>
    <t>Extracció de minerals no metàl·lics ni energètics; torberes</t>
  </si>
  <si>
    <t>Professionals de l'economia i de les finances</t>
  </si>
  <si>
    <t>Professionals d'activitats diverses</t>
  </si>
  <si>
    <t>Professionals d'activitats parasanitàries</t>
  </si>
  <si>
    <t>Construcció</t>
  </si>
  <si>
    <t>Assegurances</t>
  </si>
  <si>
    <t>València</t>
  </si>
  <si>
    <t>%</t>
  </si>
  <si>
    <t>Energia i aigua</t>
  </si>
  <si>
    <t>Indústria química</t>
  </si>
  <si>
    <t>Indústria tèxtil</t>
  </si>
  <si>
    <t>Ramaderes</t>
  </si>
  <si>
    <t>Industrials</t>
  </si>
  <si>
    <t>Codi</t>
  </si>
  <si>
    <t>Sector</t>
  </si>
  <si>
    <t>Comerç a l'engròs</t>
  </si>
  <si>
    <t>Recuperació de productes</t>
  </si>
  <si>
    <t xml:space="preserve">Reparacions </t>
  </si>
  <si>
    <t>Activitats annexes als transports</t>
  </si>
  <si>
    <t>Institucions financeres</t>
  </si>
  <si>
    <t>Auxiliars financers i d'assegurances. Activitats immobiliàries</t>
  </si>
  <si>
    <t>Lloguer de béns mobles</t>
  </si>
  <si>
    <t>Educació i investigació</t>
  </si>
  <si>
    <t xml:space="preserve"> 1.  Ciutat Vella</t>
  </si>
  <si>
    <t xml:space="preserve"> 3.  Extramurs</t>
  </si>
  <si>
    <t xml:space="preserve"> 4.  Campanar</t>
  </si>
  <si>
    <t xml:space="preserve"> 8.  Patraix</t>
  </si>
  <si>
    <t xml:space="preserve"> 9.  Jesús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</si>
  <si>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</si>
  <si>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</si>
  <si>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</si>
  <si>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</si>
  <si>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</si>
  <si>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</si>
  <si>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</si>
  <si>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</si>
  <si>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</si>
  <si>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</si>
  <si>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 xml:space="preserve">  Codi</t>
  </si>
  <si>
    <t>Indústria del cuiro</t>
  </si>
  <si>
    <t>Transformació de metalls</t>
  </si>
  <si>
    <t>No hi consta</t>
  </si>
  <si>
    <t>Transports i comunicacions</t>
  </si>
  <si>
    <t>Institucions financeres i assegurances</t>
  </si>
  <si>
    <t>Extracció i transformació de minerals</t>
  </si>
  <si>
    <t xml:space="preserve"> Comerç, hostaleria i transports</t>
  </si>
  <si>
    <t>Prof. finances, dret, assegurances</t>
  </si>
  <si>
    <t>Personal Tècnic Indústria i construcció</t>
  </si>
  <si>
    <t>Personal Tècnic  Agricultura</t>
  </si>
  <si>
    <t>Resta d'indústries manufactureres</t>
  </si>
  <si>
    <t>Extracció de petroli i gas natural</t>
  </si>
  <si>
    <t>Producció, transport i distribució d'energia elèctrica, gas, vapor i aigua calenta</t>
  </si>
  <si>
    <t>Producció i primera transformació de metalls</t>
  </si>
  <si>
    <t>Comerç i Serveis</t>
  </si>
  <si>
    <t>Indústries d'altres productes alimentaris, begudes i tabac</t>
  </si>
  <si>
    <t>Construcció de vehicles automòbils i les seues peces de recanvi</t>
  </si>
  <si>
    <t>Construcció d'un altre material de transport</t>
  </si>
  <si>
    <t>Fabricació de productes metàl·lics (excepte màquines i material de transport)</t>
  </si>
  <si>
    <t>Construcció de maquinària i equip mecànic</t>
  </si>
  <si>
    <t>Construcció de màquines d'oficina i ordinadors (inclòs instal·lació)</t>
  </si>
  <si>
    <t>Construcció de maquinària i material elèctric</t>
  </si>
  <si>
    <t>Fabricació de material electrònic (excepte ordinadors)</t>
  </si>
  <si>
    <t>Construcció naval, reparació i manteniment de vaixells</t>
  </si>
  <si>
    <t>Fabricació d'instruments de precisió, òptica i semblants</t>
  </si>
  <si>
    <t>Indústries de productes minerals no metàl·lics</t>
  </si>
  <si>
    <t>Indústries del calçat i vestit i altres confeccions tèxtils</t>
  </si>
  <si>
    <t>Indústries de la fusta, suro i mobles de fusta</t>
  </si>
  <si>
    <t>Indústries del paper i fabricació d'articles de paper, arts gràfiques i edició</t>
  </si>
  <si>
    <t>Indústries de transformació del cautxú i matèries plàstiques</t>
  </si>
  <si>
    <t>Comerç mixt o integrat; al detall fora d'un establiment comercial permanent; en règim d'expositors en depòsits i per mitjà d'aparells automàtics; al detall per correu i catàleg de productes diversos</t>
  </si>
  <si>
    <t>Transport marítim i per vies navegables interiors</t>
  </si>
  <si>
    <t>Transport aeri</t>
  </si>
  <si>
    <t>Telecomunicacions</t>
  </si>
  <si>
    <t>Professionals de l'espectacle</t>
  </si>
  <si>
    <t>Professionals de loteries, apostes i altres jocs de sort, envit i atzar</t>
  </si>
  <si>
    <t>Professionals diversos</t>
  </si>
  <si>
    <t>Professionals de la informàtica i de les ciències exactes</t>
  </si>
  <si>
    <t>Altres professionals de la agricultura, la ramaderia, la caça, la silvicultura i la pesca ncaa</t>
  </si>
  <si>
    <t>01</t>
  </si>
  <si>
    <t>02</t>
  </si>
  <si>
    <t>09</t>
  </si>
  <si>
    <t>Intermediàries del comerç</t>
  </si>
  <si>
    <t xml:space="preserve">Total Professionals </t>
  </si>
  <si>
    <t>Altres persones professionals de les indústries manufactureres ncaa</t>
  </si>
  <si>
    <t>En relació amb l'agricultura, ramaderia, caça, silvicultura i pesca</t>
  </si>
  <si>
    <t>En relació amb les activitats pròpies de l'energia, aigua, mineria i de la indústria química</t>
  </si>
  <si>
    <t>En relació amb les ind. de l'aeronàutica, de la telecomunicació i de la mecànica</t>
  </si>
  <si>
    <t>En relació amb altres indústries manufactureres</t>
  </si>
  <si>
    <t xml:space="preserve">En relació amb la construcció </t>
  </si>
  <si>
    <t>En relació amb el comerç i l'hostaleria</t>
  </si>
  <si>
    <t>En relació amb el transport i les comunicacions</t>
  </si>
  <si>
    <t>En relació amb les activitats financeres, jurídiques, d'assegurances i de lloguers</t>
  </si>
  <si>
    <t>Artístiques</t>
  </si>
  <si>
    <t>Professionals</t>
  </si>
  <si>
    <t xml:space="preserve">Altres professionals </t>
  </si>
  <si>
    <t xml:space="preserve">Indústries transformadores de metalls </t>
  </si>
  <si>
    <t>Altres indústries manufactureres</t>
  </si>
  <si>
    <t>Professionals de l'ensenyament</t>
  </si>
  <si>
    <t>Professionals de la sanitat</t>
  </si>
  <si>
    <t>Professionals de les assegurances</t>
  </si>
  <si>
    <t>Professionals del dret</t>
  </si>
  <si>
    <t>Professionals de la publicitat</t>
  </si>
  <si>
    <t>Professions liberals, artístiques i literàries</t>
  </si>
  <si>
    <t>Extracció i transformació minerals no energètics i derivats</t>
  </si>
  <si>
    <t>Lloguer de béns immobles</t>
  </si>
  <si>
    <t>Font: Impost d'Activitats Econòmiques. Oficina d'Estadística. Ajuntament de València.</t>
  </si>
  <si>
    <t xml:space="preserve"> 7.  l'Olivereta</t>
  </si>
  <si>
    <t xml:space="preserve"> 2.  l'Eixample</t>
  </si>
  <si>
    <t xml:space="preserve"> 5.  la Saïdia</t>
  </si>
  <si>
    <t xml:space="preserve"> 6.  el Pla del Real</t>
  </si>
  <si>
    <t>Llocs de gestió d'assumptes públics i privats</t>
  </si>
  <si>
    <t>Estudis tècnics superiors en desenvolupament de projectes urbanístics i operacions topogràfiques</t>
  </si>
  <si>
    <t>Estudis tècnics agrícoles, forestals, biologia i similars</t>
  </si>
  <si>
    <t>Amb doctorat o llicenciatura en biològiques, agronomia i forestal</t>
  </si>
  <si>
    <t>Altres prof. de les ind. aeronàutica, telecomunicacions i mecànica de precisió</t>
  </si>
  <si>
    <t>Altres professionals de la construcció</t>
  </si>
  <si>
    <t>Altres professionals de les act. financeres, jurídiques, d'assegurances i lloguers</t>
  </si>
  <si>
    <t>Resta de serveis</t>
  </si>
  <si>
    <t>Serveis d'alimentació</t>
  </si>
  <si>
    <t>Serveis d'hostaleria</t>
  </si>
  <si>
    <t>Altres serveis</t>
  </si>
  <si>
    <t>Serveis agrícoles, ramaders, forestals i pesquers</t>
  </si>
  <si>
    <t>Serveis de sanejament, neteja i similars. Serveis contra incendis i similars</t>
  </si>
  <si>
    <t>Sanitat i serveis veterinaris</t>
  </si>
  <si>
    <t>Assistència i serveis socials</t>
  </si>
  <si>
    <t>Serveis recreatius i culturals</t>
  </si>
  <si>
    <t>Serveis personals</t>
  </si>
  <si>
    <t>En relació amb altres serveis</t>
  </si>
  <si>
    <t>Professionals que presten serveis de neteja</t>
  </si>
  <si>
    <t>Altres professionals dels serveis a què es refereix aquesta divisió</t>
  </si>
  <si>
    <t>Comerç, restaurant i hostaleria. Reparacions</t>
  </si>
  <si>
    <t>Enginyeria aeronàutica i naval, telecomunicacions, construcció i similars</t>
  </si>
  <si>
    <t>Enginyeria tècnica aeronàutica, construcció i similars</t>
  </si>
  <si>
    <t>Enginyeria industrial i tèxtil</t>
  </si>
  <si>
    <t>Enginyeria tècnica industrial, tèxtil i arts gràfiques</t>
  </si>
  <si>
    <t>Arquitectura i enginyeria de camins, canals i ports</t>
  </si>
  <si>
    <t>Arquitectura i enginyeria tècnica de la construcció</t>
  </si>
  <si>
    <t>Delineació i decoració</t>
  </si>
  <si>
    <t>Enginyeria en geodèsia i cartografia</t>
  </si>
  <si>
    <t>Comerç a la menuda d'aliments, begudes i tabac realitzat a establiments permanents</t>
  </si>
  <si>
    <t>Comerç a la menuda de productes industrials no alimentaris realitzat a establiments permanents</t>
  </si>
  <si>
    <t>Comerç, restaurants, hostaleria i reparacions</t>
  </si>
  <si>
    <t xml:space="preserve">    Gestors o intermediaris en les operacions de transport i conductors de vehicles terrestres</t>
  </si>
  <si>
    <t xml:space="preserve">   Altres professionals del transport i les comunicacions</t>
  </si>
  <si>
    <t xml:space="preserve">   Agents comercials</t>
  </si>
  <si>
    <t xml:space="preserve">   Tècnics d'hostaleria</t>
  </si>
  <si>
    <t xml:space="preserve">   Altres professionals relacionats amb el comerç i l'hostaleria</t>
  </si>
  <si>
    <t>Transports per ferrocarril</t>
  </si>
  <si>
    <t>Altres professionals relacionats amb les activitats pròpies de l'energia, aigua, mineria i indústria química ncaa</t>
  </si>
  <si>
    <t>Enginyeria tècnica en mines i perits</t>
  </si>
  <si>
    <t>Doctors i Llicenciats en físiques,geografia,geologia i mines</t>
  </si>
  <si>
    <t>Doctors i Llicenciats en químiques</t>
  </si>
  <si>
    <t>CENS D'ACTIVITATS ECONÒMIQUES</t>
  </si>
  <si>
    <t>Font: Impost d'Activitats Econòmiques. Oficina d'Estadística. Ajuntament de València</t>
  </si>
  <si>
    <t>Captació, tractament i distribució d'aigua, i fabricació de gel</t>
  </si>
  <si>
    <t>Extracció i transformació de minerals radiactius</t>
  </si>
  <si>
    <t>Indústries de productes alimentaris i begudes</t>
  </si>
  <si>
    <t>Parcs recreatius, fires i serveis d'espectacles. Organització de congressos. Parcs o recintes firals</t>
  </si>
  <si>
    <t>1. Activitats econòmiques segons tipus. 2025</t>
  </si>
  <si>
    <t>2. Activitats econòmiques industrials per districte. 2025</t>
  </si>
  <si>
    <t>7. Activitats econòmiques professionals segons sectors. 2025</t>
  </si>
  <si>
    <t>6. Activitats econòmiques professionals per districte. 2025</t>
  </si>
  <si>
    <t>5. Activitats econòmiques comercials segons sectors. 2025</t>
  </si>
  <si>
    <t>4. Activitats econòmiques comercials per districte. 2025</t>
  </si>
  <si>
    <t>3. Activitats econòmiques industrials segons sectors.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</si>
</sst>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* #,##0.00\ [$€]_-;\-* #,##0.00\ [$€]_-;_-* &quot;-&quot;??\ [$€]_-;_-@_-"/>
    <numFmt numFmtId="167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</cellStyleXfs>
  <cellXfs count="134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/>
    <xf numFmtId="0" fontId="2" fillId="0" borderId="0" xfId="0" applyFont="1" applyFill="1"/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 wrapText="1"/>
    </xf>
    <xf numFmtId="0" fontId="1" fillId="0" borderId="0" xfId="0" applyFont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Border="1" applyAlignme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3" fontId="7" fillId="0" borderId="0" xfId="0" applyNumberFormat="1" applyFont="1" applyFill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7" fillId="0" borderId="0" xfId="0" applyNumberFormat="1" applyFont="1"/>
    <xf numFmtId="0" fontId="9" fillId="2" borderId="0" xfId="0" applyFont="1" applyFill="1" applyAlignment="1">
      <alignment horizontal="righ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indent="1"/>
    </xf>
    <xf numFmtId="0" fontId="10" fillId="0" borderId="0" xfId="0" applyFont="1" applyAlignment="1">
      <alignment horizontal="right"/>
    </xf>
    <xf numFmtId="0" fontId="7" fillId="0" borderId="0" xfId="0" applyFont="1" applyFill="1" applyAlignment="1">
      <alignment horizontal="left"/>
    </xf>
    <xf numFmtId="3" fontId="7" fillId="3" borderId="0" xfId="0" applyNumberFormat="1" applyFont="1" applyFill="1"/>
    <xf numFmtId="0" fontId="9" fillId="2" borderId="0" xfId="0" applyFont="1" applyFill="1" applyAlignment="1">
      <alignment horizontal="left"/>
    </xf>
    <xf numFmtId="165" fontId="7" fillId="0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3" fontId="7" fillId="0" borderId="0" xfId="0" applyNumberFormat="1" applyFont="1" applyBorder="1"/>
    <xf numFmtId="3" fontId="10" fillId="0" borderId="0" xfId="0" applyNumberFormat="1" applyFont="1"/>
    <xf numFmtId="3" fontId="9" fillId="2" borderId="0" xfId="0" applyNumberFormat="1" applyFont="1" applyFill="1" applyAlignment="1">
      <alignment horizontal="right"/>
    </xf>
    <xf numFmtId="0" fontId="7" fillId="0" borderId="0" xfId="0" applyFont="1" applyFill="1" applyBorder="1" applyAlignment="1"/>
    <xf numFmtId="0" fontId="10" fillId="0" borderId="0" xfId="0" applyFont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/>
    <xf numFmtId="3" fontId="7" fillId="3" borderId="0" xfId="0" applyNumberFormat="1" applyFont="1" applyFill="1" applyBorder="1"/>
    <xf numFmtId="3" fontId="3" fillId="0" borderId="0" xfId="0" applyNumberFormat="1" applyFont="1"/>
    <xf numFmtId="0" fontId="1" fillId="0" borderId="0" xfId="0" applyFont="1" applyFill="1"/>
    <xf numFmtId="0" fontId="2" fillId="0" borderId="0" xfId="0" applyFont="1" applyAlignment="1">
      <alignment horizontal="right" wrapText="1"/>
    </xf>
    <xf numFmtId="0" fontId="7" fillId="0" borderId="0" xfId="0" applyFont="1" applyBorder="1" applyAlignment="1">
      <alignment horizontal="left" inden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3" applyNumberFormat="1" applyFont="1" applyFill="1" applyBorder="1" applyAlignment="1">
      <alignment horizontal="left"/>
    </xf>
    <xf numFmtId="3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3" applyNumberFormat="1" applyFont="1" applyFill="1" applyBorder="1" applyAlignment="1">
      <alignment horizontal="left" indent="1"/>
    </xf>
    <xf numFmtId="3" fontId="2" fillId="0" borderId="0" xfId="3" applyNumberFormat="1" applyFont="1" applyFill="1" applyBorder="1" applyAlignment="1">
      <alignment horizontal="right"/>
    </xf>
    <xf numFmtId="165" fontId="2" fillId="0" borderId="0" xfId="0" applyNumberFormat="1" applyFont="1" applyAlignment="1"/>
    <xf numFmtId="3" fontId="2" fillId="0" borderId="0" xfId="0" applyNumberFormat="1" applyFont="1"/>
    <xf numFmtId="3" fontId="2" fillId="0" borderId="0" xfId="4" applyNumberFormat="1" applyFont="1" applyFill="1" applyBorder="1" applyAlignment="1">
      <alignment horizontal="left" indent="1"/>
    </xf>
    <xf numFmtId="3" fontId="2" fillId="0" borderId="0" xfId="5" applyNumberFormat="1" applyFont="1" applyFill="1" applyBorder="1" applyAlignment="1">
      <alignment horizontal="left"/>
    </xf>
    <xf numFmtId="3" fontId="2" fillId="0" borderId="0" xfId="4" applyNumberFormat="1" applyFont="1" applyFill="1" applyBorder="1" applyAlignment="1">
      <alignment horizontal="left" wrapText="1" indent="1"/>
    </xf>
    <xf numFmtId="3" fontId="6" fillId="0" borderId="0" xfId="0" applyNumberFormat="1" applyFont="1" applyFill="1"/>
    <xf numFmtId="0" fontId="7" fillId="3" borderId="0" xfId="0" applyFont="1" applyFill="1" applyAlignment="1">
      <alignment horizontal="left" vertical="top" wrapText="1" indent="1"/>
    </xf>
    <xf numFmtId="0" fontId="7" fillId="0" borderId="0" xfId="0" applyFont="1" applyAlignment="1">
      <alignment horizontal="left" vertical="top" wrapText="1"/>
    </xf>
    <xf numFmtId="3" fontId="7" fillId="3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3" fontId="7" fillId="3" borderId="0" xfId="0" applyNumberFormat="1" applyFont="1" applyFill="1" applyAlignment="1">
      <alignment horizontal="right" vertical="top"/>
    </xf>
    <xf numFmtId="0" fontId="7" fillId="0" borderId="0" xfId="0" applyFont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 indent="1"/>
    </xf>
    <xf numFmtId="0" fontId="7" fillId="0" borderId="0" xfId="0" quotePrefix="1" applyFont="1" applyFill="1" applyAlignment="1">
      <alignment horizontal="left" indent="1"/>
    </xf>
    <xf numFmtId="0" fontId="7" fillId="3" borderId="0" xfId="0" quotePrefix="1" applyFont="1" applyFill="1" applyAlignment="1">
      <alignment horizontal="left" indent="1"/>
    </xf>
    <xf numFmtId="0" fontId="6" fillId="0" borderId="0" xfId="0" applyFont="1" applyFill="1"/>
    <xf numFmtId="0" fontId="6" fillId="0" borderId="0" xfId="0" applyFont="1" applyFill="1" applyAlignment="1">
      <alignment horizontal="left" wrapText="1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Fill="1" applyAlignment="1">
      <alignment horizontal="left" vertical="top" indent="1"/>
    </xf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Fill="1" applyAlignment="1"/>
    <xf numFmtId="0" fontId="9" fillId="2" borderId="0" xfId="0" applyFont="1" applyFill="1" applyAlignment="1">
      <alignment horizontal="right" wrapText="1"/>
    </xf>
    <xf numFmtId="10" fontId="0" fillId="0" borderId="0" xfId="0" applyNumberFormat="1"/>
    <xf numFmtId="10" fontId="2" fillId="0" borderId="0" xfId="0" applyNumberFormat="1" applyFont="1"/>
    <xf numFmtId="10" fontId="0" fillId="0" borderId="0" xfId="0" applyNumberFormat="1" applyFill="1"/>
    <xf numFmtId="167" fontId="7" fillId="3" borderId="0" xfId="6" applyNumberFormat="1" applyFont="1" applyFill="1"/>
    <xf numFmtId="167" fontId="6" fillId="0" borderId="0" xfId="6" applyNumberFormat="1" applyFont="1" applyFill="1"/>
    <xf numFmtId="167" fontId="7" fillId="0" borderId="0" xfId="6" applyNumberFormat="1" applyFont="1" applyFill="1"/>
    <xf numFmtId="167" fontId="7" fillId="3" borderId="0" xfId="6" applyNumberFormat="1" applyFont="1" applyFill="1" applyAlignment="1">
      <alignment horizontal="right"/>
    </xf>
    <xf numFmtId="167" fontId="6" fillId="0" borderId="0" xfId="6" applyNumberFormat="1" applyFont="1" applyFill="1" applyAlignment="1">
      <alignment horizontal="right"/>
    </xf>
    <xf numFmtId="167" fontId="7" fillId="3" borderId="0" xfId="6" applyNumberFormat="1" applyFont="1" applyFill="1" applyAlignment="1">
      <alignment horizontal="right" vertical="top"/>
    </xf>
    <xf numFmtId="167" fontId="7" fillId="0" borderId="0" xfId="6" applyNumberFormat="1" applyFont="1" applyAlignment="1">
      <alignment horizontal="right" vertical="top"/>
    </xf>
    <xf numFmtId="0" fontId="6" fillId="3" borderId="0" xfId="0" applyFont="1" applyFill="1" applyAlignment="1">
      <alignment horizontal="left" indent="1"/>
    </xf>
    <xf numFmtId="0" fontId="6" fillId="3" borderId="0" xfId="0" applyFont="1" applyFill="1"/>
    <xf numFmtId="3" fontId="6" fillId="3" borderId="0" xfId="0" applyNumberFormat="1" applyFont="1" applyFill="1"/>
    <xf numFmtId="167" fontId="6" fillId="3" borderId="0" xfId="6" applyNumberFormat="1" applyFont="1" applyFill="1" applyAlignment="1">
      <alignment horizontal="right"/>
    </xf>
    <xf numFmtId="0" fontId="6" fillId="0" borderId="0" xfId="0" applyFont="1" applyFill="1" applyAlignment="1">
      <alignment horizontal="left" indent="1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3" fontId="6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vertical="top"/>
    </xf>
    <xf numFmtId="167" fontId="6" fillId="3" borderId="0" xfId="6" applyNumberFormat="1" applyFont="1" applyFill="1" applyAlignment="1">
      <alignment vertical="top"/>
    </xf>
    <xf numFmtId="167" fontId="6" fillId="0" borderId="0" xfId="6" applyNumberFormat="1" applyFont="1" applyAlignment="1">
      <alignment vertical="top"/>
    </xf>
    <xf numFmtId="0" fontId="6" fillId="3" borderId="0" xfId="0" applyFont="1" applyFill="1" applyBorder="1"/>
    <xf numFmtId="167" fontId="6" fillId="3" borderId="0" xfId="6" applyNumberFormat="1" applyFont="1" applyFill="1"/>
    <xf numFmtId="0" fontId="6" fillId="3" borderId="0" xfId="0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/>
    <xf numFmtId="3" fontId="6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3" fontId="6" fillId="3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167" fontId="6" fillId="0" borderId="0" xfId="6" applyNumberFormat="1" applyFont="1"/>
    <xf numFmtId="167" fontId="6" fillId="0" borderId="0" xfId="6" applyNumberFormat="1" applyFont="1" applyBorder="1"/>
    <xf numFmtId="167" fontId="6" fillId="3" borderId="0" xfId="6" applyNumberFormat="1" applyFont="1" applyFill="1" applyBorder="1"/>
    <xf numFmtId="167" fontId="6" fillId="0" borderId="0" xfId="6" applyNumberFormat="1" applyFont="1" applyFill="1" applyBorder="1"/>
    <xf numFmtId="0" fontId="12" fillId="0" borderId="0" xfId="0" applyFont="1" applyAlignment="1"/>
  </cellXfs>
  <cellStyles count="9">
    <cellStyle name="Euro" xfId="1"/>
    <cellStyle name="Normal" xfId="0" builtinId="0"/>
    <cellStyle name="Normal 2" xfId="2"/>
    <cellStyle name="Normal 3" xfId="7"/>
    <cellStyle name="Normal 4" xfId="8"/>
    <cellStyle name="Normal_3" xfId="3"/>
    <cellStyle name="Normal_Hoja1_Libro1" xfId="4"/>
    <cellStyle name="Normal_Hoja2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9525</xdr:rowOff>
    </xdr:from>
    <xdr:to>
      <xdr:col>1</xdr:col>
      <xdr:colOff>5038726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1" t="s">
        <v>157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AB26"/>
  <sheetViews>
    <sheetView zoomScale="80" zoomScaleNormal="80" workbookViewId="0"/>
  </sheetViews>
  <sheetFormatPr baseColWidth="10" defaultRowHeight="15" customHeight="1" x14ac:dyDescent="0.2"/>
  <cols>
    <col min="1" max="1" width="18.5703125" customWidth="1"/>
    <col min="2" max="2" width="14.28515625" customWidth="1"/>
    <col min="3" max="3" width="7.85546875" bestFit="1" customWidth="1"/>
    <col min="4" max="4" width="14.28515625" customWidth="1"/>
    <col min="5" max="5" width="7.85546875" bestFit="1" customWidth="1"/>
    <col min="6" max="6" width="14.28515625" customWidth="1"/>
    <col min="7" max="7" width="7.85546875" bestFit="1" customWidth="1"/>
    <col min="8" max="8" width="14.28515625" customWidth="1"/>
    <col min="9" max="9" width="7.85546875" style="1" bestFit="1" customWidth="1"/>
    <col min="10" max="10" width="14.28515625" customWidth="1"/>
    <col min="11" max="11" width="7.85546875" style="1" bestFit="1" customWidth="1"/>
    <col min="12" max="12" width="14.28515625" customWidth="1"/>
    <col min="13" max="13" width="7.85546875" bestFit="1" customWidth="1"/>
  </cols>
  <sheetData>
    <row r="1" spans="1:28" ht="15.75" customHeight="1" x14ac:dyDescent="0.25">
      <c r="A1" s="21" t="s">
        <v>166</v>
      </c>
      <c r="B1" s="20"/>
      <c r="C1" s="20"/>
      <c r="D1" s="20"/>
      <c r="E1" s="20"/>
      <c r="F1" s="20"/>
      <c r="G1" s="20"/>
      <c r="H1" s="20"/>
      <c r="I1" s="35"/>
      <c r="J1" s="20"/>
      <c r="K1" s="35"/>
      <c r="L1" s="20"/>
    </row>
    <row r="2" spans="1:28" ht="15" customHeight="1" x14ac:dyDescent="0.2">
      <c r="A2" s="20"/>
      <c r="B2" s="20"/>
      <c r="C2" s="20"/>
      <c r="D2" s="20"/>
      <c r="E2" s="20"/>
      <c r="F2" s="20"/>
      <c r="G2" s="20"/>
      <c r="H2" s="20"/>
      <c r="I2" s="35"/>
      <c r="J2" s="20"/>
      <c r="K2" s="35"/>
      <c r="L2" s="20"/>
    </row>
    <row r="3" spans="1:28" s="4" customFormat="1" ht="45" customHeight="1" x14ac:dyDescent="0.2">
      <c r="A3" s="36"/>
      <c r="B3" s="36" t="s">
        <v>87</v>
      </c>
      <c r="C3" s="92" t="s">
        <v>12</v>
      </c>
      <c r="D3" s="36" t="s">
        <v>53</v>
      </c>
      <c r="E3" s="36" t="s">
        <v>12</v>
      </c>
      <c r="F3" s="36" t="s">
        <v>52</v>
      </c>
      <c r="G3" s="36" t="s">
        <v>12</v>
      </c>
      <c r="H3" s="36" t="s">
        <v>50</v>
      </c>
      <c r="I3" s="36" t="s">
        <v>12</v>
      </c>
      <c r="J3" s="44" t="s">
        <v>51</v>
      </c>
      <c r="K3" s="36" t="s">
        <v>12</v>
      </c>
      <c r="L3" s="44" t="s">
        <v>99</v>
      </c>
      <c r="M3" s="36" t="s">
        <v>12</v>
      </c>
    </row>
    <row r="4" spans="1:28" s="4" customFormat="1" ht="15" customHeight="1" x14ac:dyDescent="0.2">
      <c r="A4" s="85" t="s">
        <v>11</v>
      </c>
      <c r="B4" s="73">
        <v>34993</v>
      </c>
      <c r="C4" s="97">
        <v>1</v>
      </c>
      <c r="D4" s="84">
        <v>374</v>
      </c>
      <c r="E4" s="97">
        <v>1</v>
      </c>
      <c r="F4" s="73">
        <v>4186</v>
      </c>
      <c r="G4" s="97">
        <v>1</v>
      </c>
      <c r="H4" s="73">
        <v>2621</v>
      </c>
      <c r="I4" s="97">
        <v>1</v>
      </c>
      <c r="J4" s="73">
        <v>14948</v>
      </c>
      <c r="K4" s="97">
        <v>1</v>
      </c>
      <c r="L4" s="73">
        <v>12864</v>
      </c>
      <c r="M4" s="97">
        <v>1</v>
      </c>
    </row>
    <row r="5" spans="1:28" ht="15" customHeight="1" x14ac:dyDescent="0.2">
      <c r="A5" s="38" t="s">
        <v>28</v>
      </c>
      <c r="B5" s="41">
        <v>3357</v>
      </c>
      <c r="C5" s="96">
        <v>9.593347240876747E-2</v>
      </c>
      <c r="D5" s="27">
        <v>16</v>
      </c>
      <c r="E5" s="96">
        <v>4.2780748663101602E-2</v>
      </c>
      <c r="F5" s="41">
        <v>428</v>
      </c>
      <c r="G5" s="96">
        <v>0.10224558050645007</v>
      </c>
      <c r="H5" s="41">
        <v>136</v>
      </c>
      <c r="I5" s="96">
        <v>5.1888592140404428E-2</v>
      </c>
      <c r="J5" s="41">
        <v>1864</v>
      </c>
      <c r="K5" s="96">
        <v>0.12469895638212469</v>
      </c>
      <c r="L5" s="41">
        <v>913</v>
      </c>
      <c r="M5" s="96">
        <v>7.097325870646766E-2</v>
      </c>
    </row>
    <row r="6" spans="1:28" ht="15" customHeight="1" x14ac:dyDescent="0.2">
      <c r="A6" s="31" t="s">
        <v>112</v>
      </c>
      <c r="B6" s="32">
        <v>4419</v>
      </c>
      <c r="C6" s="98">
        <v>0.12628239933701027</v>
      </c>
      <c r="D6" s="29">
        <v>37</v>
      </c>
      <c r="E6" s="98">
        <v>9.8930481283422467E-2</v>
      </c>
      <c r="F6" s="32">
        <v>558</v>
      </c>
      <c r="G6" s="98">
        <v>0.13330148112756809</v>
      </c>
      <c r="H6" s="32">
        <v>191</v>
      </c>
      <c r="I6" s="98">
        <v>7.2872949256009151E-2</v>
      </c>
      <c r="J6" s="32">
        <v>2264</v>
      </c>
      <c r="K6" s="98">
        <v>0.15145838908215145</v>
      </c>
      <c r="L6" s="32">
        <v>1369</v>
      </c>
      <c r="M6" s="98">
        <v>0.10642101990049752</v>
      </c>
    </row>
    <row r="7" spans="1:28" ht="15" customHeight="1" x14ac:dyDescent="0.2">
      <c r="A7" s="38" t="s">
        <v>29</v>
      </c>
      <c r="B7" s="41">
        <v>3475</v>
      </c>
      <c r="C7" s="96">
        <v>9.9305575400794446E-2</v>
      </c>
      <c r="D7" s="27">
        <v>27</v>
      </c>
      <c r="E7" s="96">
        <v>7.2192513368983954E-2</v>
      </c>
      <c r="F7" s="41">
        <v>421</v>
      </c>
      <c r="G7" s="96">
        <v>0.10057333970377448</v>
      </c>
      <c r="H7" s="41">
        <v>185</v>
      </c>
      <c r="I7" s="96">
        <v>7.0583746661579544E-2</v>
      </c>
      <c r="J7" s="41">
        <v>1584</v>
      </c>
      <c r="K7" s="96">
        <v>0.10596735349210597</v>
      </c>
      <c r="L7" s="41">
        <v>1258</v>
      </c>
      <c r="M7" s="96">
        <v>9.7792288557213933E-2</v>
      </c>
      <c r="R7" s="93"/>
      <c r="T7" s="93"/>
      <c r="V7" s="93"/>
      <c r="X7" s="93"/>
      <c r="Z7" s="93"/>
      <c r="AB7" s="93"/>
    </row>
    <row r="8" spans="1:28" ht="15" customHeight="1" x14ac:dyDescent="0.2">
      <c r="A8" s="31" t="s">
        <v>30</v>
      </c>
      <c r="B8" s="32">
        <v>1580</v>
      </c>
      <c r="C8" s="98">
        <v>4.5151887520361214E-2</v>
      </c>
      <c r="D8" s="29">
        <v>15</v>
      </c>
      <c r="E8" s="98">
        <v>4.0106951871657755E-2</v>
      </c>
      <c r="F8" s="32">
        <v>180</v>
      </c>
      <c r="G8" s="98">
        <v>4.300047778308648E-2</v>
      </c>
      <c r="H8" s="32">
        <v>138</v>
      </c>
      <c r="I8" s="98">
        <v>5.2651659671880964E-2</v>
      </c>
      <c r="J8" s="32">
        <v>596</v>
      </c>
      <c r="K8" s="98">
        <v>3.9871554723039875E-2</v>
      </c>
      <c r="L8" s="32">
        <v>651</v>
      </c>
      <c r="M8" s="98">
        <v>5.0606343283582086E-2</v>
      </c>
      <c r="R8" s="93"/>
      <c r="T8" s="93"/>
      <c r="V8" s="93"/>
      <c r="X8" s="93"/>
      <c r="Z8" s="93"/>
      <c r="AB8" s="93"/>
    </row>
    <row r="9" spans="1:28" ht="15" customHeight="1" x14ac:dyDescent="0.2">
      <c r="A9" s="38" t="s">
        <v>113</v>
      </c>
      <c r="B9" s="41">
        <v>1399</v>
      </c>
      <c r="C9" s="96">
        <v>3.9979424456319836E-2</v>
      </c>
      <c r="D9" s="27">
        <v>15</v>
      </c>
      <c r="E9" s="96">
        <v>4.0106951871657755E-2</v>
      </c>
      <c r="F9" s="41">
        <v>158</v>
      </c>
      <c r="G9" s="96">
        <v>3.7744863831820352E-2</v>
      </c>
      <c r="H9" s="41">
        <v>88</v>
      </c>
      <c r="I9" s="96">
        <v>3.3574971384967567E-2</v>
      </c>
      <c r="J9" s="41">
        <v>595</v>
      </c>
      <c r="K9" s="96">
        <v>3.9804656141289807E-2</v>
      </c>
      <c r="L9" s="41">
        <v>543</v>
      </c>
      <c r="M9" s="96">
        <v>4.2210820895522388E-2</v>
      </c>
      <c r="R9" s="93"/>
      <c r="T9" s="93"/>
      <c r="V9" s="93"/>
      <c r="X9" s="93"/>
      <c r="Z9" s="93"/>
      <c r="AB9" s="93"/>
    </row>
    <row r="10" spans="1:28" ht="15" customHeight="1" x14ac:dyDescent="0.2">
      <c r="A10" s="31" t="s">
        <v>114</v>
      </c>
      <c r="B10" s="32">
        <v>2253</v>
      </c>
      <c r="C10" s="98">
        <v>6.4384305432515068E-2</v>
      </c>
      <c r="D10" s="29">
        <v>18</v>
      </c>
      <c r="E10" s="98">
        <v>4.8128342245989303E-2</v>
      </c>
      <c r="F10" s="32">
        <v>294</v>
      </c>
      <c r="G10" s="98">
        <v>7.0234113712374577E-2</v>
      </c>
      <c r="H10" s="32">
        <v>148</v>
      </c>
      <c r="I10" s="98">
        <v>5.6466997329263642E-2</v>
      </c>
      <c r="J10" s="32">
        <v>971</v>
      </c>
      <c r="K10" s="98">
        <v>6.4958522879314959E-2</v>
      </c>
      <c r="L10" s="32">
        <v>822</v>
      </c>
      <c r="M10" s="98">
        <v>6.3899253731343281E-2</v>
      </c>
      <c r="R10" s="93"/>
      <c r="T10" s="93"/>
      <c r="V10" s="93"/>
      <c r="X10" s="93"/>
      <c r="Z10" s="93"/>
      <c r="AB10" s="93"/>
    </row>
    <row r="11" spans="1:28" ht="15" customHeight="1" x14ac:dyDescent="0.2">
      <c r="A11" s="38" t="s">
        <v>111</v>
      </c>
      <c r="B11" s="41">
        <v>999</v>
      </c>
      <c r="C11" s="96">
        <v>2.8548566856228388E-2</v>
      </c>
      <c r="D11" s="27">
        <v>8</v>
      </c>
      <c r="E11" s="96">
        <v>2.1390374331550801E-2</v>
      </c>
      <c r="F11" s="41">
        <v>104</v>
      </c>
      <c r="G11" s="96">
        <v>2.4844720496894408E-2</v>
      </c>
      <c r="H11" s="41">
        <v>84</v>
      </c>
      <c r="I11" s="96">
        <v>3.2048836322014496E-2</v>
      </c>
      <c r="J11" s="41">
        <v>401</v>
      </c>
      <c r="K11" s="96">
        <v>2.6826331281776826E-2</v>
      </c>
      <c r="L11" s="41">
        <v>402</v>
      </c>
      <c r="M11" s="96">
        <v>3.125E-2</v>
      </c>
      <c r="R11" s="93"/>
      <c r="T11" s="93"/>
      <c r="V11" s="93"/>
      <c r="X11" s="93"/>
      <c r="Z11" s="93"/>
      <c r="AB11" s="93"/>
    </row>
    <row r="12" spans="1:28" ht="15" customHeight="1" x14ac:dyDescent="0.2">
      <c r="A12" s="31" t="s">
        <v>31</v>
      </c>
      <c r="B12" s="32">
        <v>1539</v>
      </c>
      <c r="C12" s="98">
        <v>4.3980224616351843E-2</v>
      </c>
      <c r="D12" s="29">
        <v>19</v>
      </c>
      <c r="E12" s="98">
        <v>5.0802139037433157E-2</v>
      </c>
      <c r="F12" s="32">
        <v>174</v>
      </c>
      <c r="G12" s="98">
        <v>4.1567128523650264E-2</v>
      </c>
      <c r="H12" s="32">
        <v>149</v>
      </c>
      <c r="I12" s="98">
        <v>5.684853109500191E-2</v>
      </c>
      <c r="J12" s="32">
        <v>612</v>
      </c>
      <c r="K12" s="98">
        <v>4.0941932031040941E-2</v>
      </c>
      <c r="L12" s="32">
        <v>585</v>
      </c>
      <c r="M12" s="98">
        <v>4.5475746268656719E-2</v>
      </c>
      <c r="R12" s="93"/>
      <c r="T12" s="93"/>
      <c r="V12" s="93"/>
      <c r="X12" s="93"/>
      <c r="Z12" s="93"/>
      <c r="AB12" s="93"/>
    </row>
    <row r="13" spans="1:28" ht="15" customHeight="1" x14ac:dyDescent="0.2">
      <c r="A13" s="38" t="s">
        <v>32</v>
      </c>
      <c r="B13" s="41">
        <v>1053</v>
      </c>
      <c r="C13" s="96">
        <v>3.0091732632240735E-2</v>
      </c>
      <c r="D13" s="27">
        <v>12</v>
      </c>
      <c r="E13" s="96">
        <v>3.2085561497326207E-2</v>
      </c>
      <c r="F13" s="41">
        <v>123</v>
      </c>
      <c r="G13" s="96">
        <v>2.9383659818442428E-2</v>
      </c>
      <c r="H13" s="41">
        <v>96</v>
      </c>
      <c r="I13" s="96">
        <v>3.6627241510873709E-2</v>
      </c>
      <c r="J13" s="41">
        <v>412</v>
      </c>
      <c r="K13" s="96">
        <v>2.7562215681027562E-2</v>
      </c>
      <c r="L13" s="41">
        <v>410</v>
      </c>
      <c r="M13" s="96">
        <v>3.1871890547263679E-2</v>
      </c>
      <c r="R13" s="93"/>
      <c r="T13" s="93"/>
      <c r="V13" s="93"/>
      <c r="X13" s="93"/>
      <c r="Z13" s="93"/>
      <c r="AB13" s="93"/>
    </row>
    <row r="14" spans="1:28" ht="15" customHeight="1" x14ac:dyDescent="0.2">
      <c r="A14" s="31" t="s">
        <v>33</v>
      </c>
      <c r="B14" s="32">
        <v>2547</v>
      </c>
      <c r="C14" s="98">
        <v>7.2785985768582293E-2</v>
      </c>
      <c r="D14" s="29">
        <v>31</v>
      </c>
      <c r="E14" s="98">
        <v>8.2887700534759357E-2</v>
      </c>
      <c r="F14" s="32">
        <v>267</v>
      </c>
      <c r="G14" s="98">
        <v>6.3784042044911615E-2</v>
      </c>
      <c r="H14" s="32">
        <v>194</v>
      </c>
      <c r="I14" s="98">
        <v>7.4017550553223954E-2</v>
      </c>
      <c r="J14" s="32">
        <v>1133</v>
      </c>
      <c r="K14" s="98">
        <v>7.57960931228258E-2</v>
      </c>
      <c r="L14" s="32">
        <v>922</v>
      </c>
      <c r="M14" s="98">
        <v>7.16728855721393E-2</v>
      </c>
      <c r="R14" s="93"/>
      <c r="T14" s="93"/>
      <c r="V14" s="93"/>
      <c r="X14" s="93"/>
      <c r="Z14" s="93"/>
      <c r="AB14" s="93"/>
    </row>
    <row r="15" spans="1:28" ht="15" customHeight="1" x14ac:dyDescent="0.2">
      <c r="A15" s="38" t="s">
        <v>34</v>
      </c>
      <c r="B15" s="41">
        <v>1345</v>
      </c>
      <c r="C15" s="96">
        <v>3.8436258680307492E-2</v>
      </c>
      <c r="D15" s="27">
        <v>13</v>
      </c>
      <c r="E15" s="96">
        <v>3.4759358288770054E-2</v>
      </c>
      <c r="F15" s="41">
        <v>155</v>
      </c>
      <c r="G15" s="96">
        <v>3.7028189202102248E-2</v>
      </c>
      <c r="H15" s="41">
        <v>98</v>
      </c>
      <c r="I15" s="96">
        <v>3.7390309042350245E-2</v>
      </c>
      <c r="J15" s="41">
        <v>556</v>
      </c>
      <c r="K15" s="96">
        <v>3.7195611453037195E-2</v>
      </c>
      <c r="L15" s="41">
        <v>523</v>
      </c>
      <c r="M15" s="96">
        <v>4.0656094527363185E-2</v>
      </c>
      <c r="R15" s="93"/>
      <c r="T15" s="93"/>
      <c r="V15" s="93"/>
      <c r="X15" s="93"/>
      <c r="Z15" s="93"/>
      <c r="AB15" s="93"/>
    </row>
    <row r="16" spans="1:28" ht="15" customHeight="1" x14ac:dyDescent="0.2">
      <c r="A16" s="31" t="s">
        <v>35</v>
      </c>
      <c r="B16" s="32">
        <v>2184</v>
      </c>
      <c r="C16" s="98">
        <v>6.2412482496499298E-2</v>
      </c>
      <c r="D16" s="29">
        <v>31</v>
      </c>
      <c r="E16" s="98">
        <v>8.2887700534759357E-2</v>
      </c>
      <c r="F16" s="32">
        <v>275</v>
      </c>
      <c r="G16" s="98">
        <v>6.5695174390826561E-2</v>
      </c>
      <c r="H16" s="32">
        <v>175</v>
      </c>
      <c r="I16" s="98">
        <v>6.6768409004196866E-2</v>
      </c>
      <c r="J16" s="32">
        <v>905</v>
      </c>
      <c r="K16" s="98">
        <v>6.0543216483810544E-2</v>
      </c>
      <c r="L16" s="32">
        <v>798</v>
      </c>
      <c r="M16" s="98">
        <v>6.2033582089552237E-2</v>
      </c>
      <c r="R16" s="93"/>
      <c r="T16" s="93"/>
      <c r="V16" s="93"/>
      <c r="X16" s="93"/>
      <c r="Z16" s="93"/>
      <c r="AB16" s="93"/>
    </row>
    <row r="17" spans="1:28" ht="15" customHeight="1" x14ac:dyDescent="0.2">
      <c r="A17" s="38" t="s">
        <v>36</v>
      </c>
      <c r="B17" s="41">
        <v>1257</v>
      </c>
      <c r="C17" s="96">
        <v>3.5921470008287375E-2</v>
      </c>
      <c r="D17" s="27">
        <v>10</v>
      </c>
      <c r="E17" s="96">
        <v>2.6737967914438502E-2</v>
      </c>
      <c r="F17" s="41">
        <v>190</v>
      </c>
      <c r="G17" s="96">
        <v>4.5389393215480175E-2</v>
      </c>
      <c r="H17" s="41">
        <v>68</v>
      </c>
      <c r="I17" s="96">
        <v>2.5944296070202214E-2</v>
      </c>
      <c r="J17" s="41">
        <v>536</v>
      </c>
      <c r="K17" s="96">
        <v>3.5857639818035858E-2</v>
      </c>
      <c r="L17" s="41">
        <v>453</v>
      </c>
      <c r="M17" s="96">
        <v>3.5214552238805971E-2</v>
      </c>
      <c r="R17" s="93"/>
      <c r="T17" s="93"/>
      <c r="V17" s="93"/>
      <c r="X17" s="93"/>
      <c r="Z17" s="93"/>
      <c r="AB17" s="93"/>
    </row>
    <row r="18" spans="1:28" ht="15" customHeight="1" x14ac:dyDescent="0.2">
      <c r="A18" s="31" t="s">
        <v>37</v>
      </c>
      <c r="B18" s="32">
        <v>1039</v>
      </c>
      <c r="C18" s="98">
        <v>2.9691652616237532E-2</v>
      </c>
      <c r="D18" s="29">
        <v>16</v>
      </c>
      <c r="E18" s="98">
        <v>4.2780748663101602E-2</v>
      </c>
      <c r="F18" s="32">
        <v>156</v>
      </c>
      <c r="G18" s="98">
        <v>3.7267080745341616E-2</v>
      </c>
      <c r="H18" s="32">
        <v>52</v>
      </c>
      <c r="I18" s="98">
        <v>1.9839755818389926E-2</v>
      </c>
      <c r="J18" s="32">
        <v>395</v>
      </c>
      <c r="K18" s="98">
        <v>2.6424939791276424E-2</v>
      </c>
      <c r="L18" s="32">
        <v>420</v>
      </c>
      <c r="M18" s="98">
        <v>3.2649253731343281E-2</v>
      </c>
      <c r="R18" s="93"/>
      <c r="T18" s="93"/>
      <c r="V18" s="93"/>
      <c r="X18" s="93"/>
      <c r="Z18" s="93"/>
      <c r="AB18" s="93"/>
    </row>
    <row r="19" spans="1:28" ht="15" customHeight="1" x14ac:dyDescent="0.2">
      <c r="A19" s="38" t="s">
        <v>38</v>
      </c>
      <c r="B19" s="41">
        <v>1065</v>
      </c>
      <c r="C19" s="96">
        <v>3.0434658360243477E-2</v>
      </c>
      <c r="D19" s="27">
        <v>16</v>
      </c>
      <c r="E19" s="96">
        <v>4.2780748663101602E-2</v>
      </c>
      <c r="F19" s="41">
        <v>129</v>
      </c>
      <c r="G19" s="96">
        <v>3.0817009077878644E-2</v>
      </c>
      <c r="H19" s="41">
        <v>75</v>
      </c>
      <c r="I19" s="96">
        <v>2.8615032430370089E-2</v>
      </c>
      <c r="J19" s="41">
        <v>419</v>
      </c>
      <c r="K19" s="96">
        <v>2.8030505753278031E-2</v>
      </c>
      <c r="L19" s="41">
        <v>426</v>
      </c>
      <c r="M19" s="96">
        <v>3.3115671641791043E-2</v>
      </c>
      <c r="R19" s="93"/>
      <c r="T19" s="93"/>
      <c r="V19" s="93"/>
      <c r="X19" s="93"/>
      <c r="Z19" s="93"/>
      <c r="AB19" s="93"/>
    </row>
    <row r="20" spans="1:28" ht="15" customHeight="1" x14ac:dyDescent="0.2">
      <c r="A20" s="31" t="s">
        <v>39</v>
      </c>
      <c r="B20" s="32">
        <v>874</v>
      </c>
      <c r="C20" s="98">
        <v>2.497642385619981E-2</v>
      </c>
      <c r="D20" s="29">
        <v>16</v>
      </c>
      <c r="E20" s="98">
        <v>4.2780748663101602E-2</v>
      </c>
      <c r="F20" s="32">
        <v>98</v>
      </c>
      <c r="G20" s="98">
        <v>2.3411371237458192E-2</v>
      </c>
      <c r="H20" s="32">
        <v>74</v>
      </c>
      <c r="I20" s="98">
        <v>2.8233498664631821E-2</v>
      </c>
      <c r="J20" s="32">
        <v>320</v>
      </c>
      <c r="K20" s="98">
        <v>2.1407546160021409E-2</v>
      </c>
      <c r="L20" s="32">
        <v>366</v>
      </c>
      <c r="M20" s="98">
        <v>2.8451492537313432E-2</v>
      </c>
      <c r="R20" s="93"/>
      <c r="T20" s="93"/>
      <c r="V20" s="93"/>
      <c r="X20" s="93"/>
      <c r="Z20" s="93"/>
      <c r="AB20" s="93"/>
    </row>
    <row r="21" spans="1:28" ht="15" customHeight="1" x14ac:dyDescent="0.2">
      <c r="A21" s="38" t="s">
        <v>40</v>
      </c>
      <c r="B21" s="41">
        <v>226</v>
      </c>
      <c r="C21" s="96">
        <v>6.4584345440516673E-3</v>
      </c>
      <c r="D21" s="27">
        <v>5</v>
      </c>
      <c r="E21" s="96">
        <v>1.3368983957219251E-2</v>
      </c>
      <c r="F21" s="41">
        <v>32</v>
      </c>
      <c r="G21" s="96">
        <v>7.6445293836598181E-3</v>
      </c>
      <c r="H21" s="41">
        <v>24</v>
      </c>
      <c r="I21" s="96">
        <v>9.1568103777184273E-3</v>
      </c>
      <c r="J21" s="41">
        <v>85</v>
      </c>
      <c r="K21" s="96">
        <v>5.6863794487556863E-3</v>
      </c>
      <c r="L21" s="41">
        <v>80</v>
      </c>
      <c r="M21" s="96">
        <v>6.2189054726368162E-3</v>
      </c>
      <c r="R21" s="93"/>
      <c r="T21" s="93"/>
      <c r="V21" s="93"/>
      <c r="X21" s="93"/>
      <c r="Z21" s="93"/>
      <c r="AB21" s="93"/>
    </row>
    <row r="22" spans="1:28" ht="15" customHeight="1" x14ac:dyDescent="0.2">
      <c r="A22" s="31" t="s">
        <v>41</v>
      </c>
      <c r="B22" s="32">
        <v>230</v>
      </c>
      <c r="C22" s="98">
        <v>6.5727431200525823E-3</v>
      </c>
      <c r="D22" s="29">
        <v>8</v>
      </c>
      <c r="E22" s="98">
        <v>2.1390374331550801E-2</v>
      </c>
      <c r="F22" s="32">
        <v>24</v>
      </c>
      <c r="G22" s="98">
        <v>5.733397037744864E-3</v>
      </c>
      <c r="H22" s="32">
        <v>26</v>
      </c>
      <c r="I22" s="98">
        <v>9.9198779091949629E-3</v>
      </c>
      <c r="J22" s="32">
        <v>87</v>
      </c>
      <c r="K22" s="98">
        <v>5.8201766122558205E-3</v>
      </c>
      <c r="L22" s="32">
        <v>85</v>
      </c>
      <c r="M22" s="98">
        <v>6.6075870646766172E-3</v>
      </c>
      <c r="R22" s="93"/>
      <c r="T22" s="93"/>
      <c r="V22" s="93"/>
      <c r="X22" s="93"/>
      <c r="Z22" s="93"/>
      <c r="AB22" s="93"/>
    </row>
    <row r="23" spans="1:28" ht="15" customHeight="1" x14ac:dyDescent="0.2">
      <c r="A23" s="38" t="s">
        <v>42</v>
      </c>
      <c r="B23" s="41">
        <v>452</v>
      </c>
      <c r="C23" s="96">
        <v>1.2916869088103335E-2</v>
      </c>
      <c r="D23" s="27">
        <v>10</v>
      </c>
      <c r="E23" s="96">
        <v>2.6737967914438502E-2</v>
      </c>
      <c r="F23" s="41">
        <v>52</v>
      </c>
      <c r="G23" s="96">
        <v>1.2422360248447204E-2</v>
      </c>
      <c r="H23" s="41">
        <v>49</v>
      </c>
      <c r="I23" s="96">
        <v>1.8695154521175122E-2</v>
      </c>
      <c r="J23" s="41">
        <v>170</v>
      </c>
      <c r="K23" s="96">
        <v>1.1372758897511373E-2</v>
      </c>
      <c r="L23" s="41">
        <v>171</v>
      </c>
      <c r="M23" s="96">
        <v>1.3292910447761194E-2</v>
      </c>
      <c r="R23" s="93"/>
      <c r="T23" s="93"/>
      <c r="V23" s="93"/>
      <c r="X23" s="93"/>
      <c r="Z23" s="93"/>
      <c r="AB23" s="93"/>
    </row>
    <row r="24" spans="1:28" ht="15" customHeight="1" x14ac:dyDescent="0.2">
      <c r="A24" s="31" t="s">
        <v>46</v>
      </c>
      <c r="B24" s="32">
        <v>3700</v>
      </c>
      <c r="C24" s="98">
        <v>0.10573543280084588</v>
      </c>
      <c r="D24" s="29">
        <v>51</v>
      </c>
      <c r="E24" s="98">
        <v>0.13636363636363635</v>
      </c>
      <c r="F24" s="32">
        <v>368</v>
      </c>
      <c r="G24" s="98">
        <v>8.7912087912087919E-2</v>
      </c>
      <c r="H24" s="32">
        <v>571</v>
      </c>
      <c r="I24" s="98">
        <v>0.21785578023655094</v>
      </c>
      <c r="J24" s="32">
        <v>1043</v>
      </c>
      <c r="K24" s="98">
        <v>6.9775220765319779E-2</v>
      </c>
      <c r="L24" s="32">
        <v>1667</v>
      </c>
      <c r="M24" s="98">
        <v>0.12958644278606965</v>
      </c>
      <c r="R24" s="93"/>
      <c r="T24" s="93"/>
      <c r="V24" s="93"/>
      <c r="X24" s="93"/>
      <c r="Z24" s="93"/>
      <c r="AB24" s="93"/>
    </row>
    <row r="25" spans="1:28" ht="15" customHeight="1" x14ac:dyDescent="0.2">
      <c r="A25" s="33" t="s">
        <v>158</v>
      </c>
      <c r="B25" s="33"/>
      <c r="C25" s="33"/>
      <c r="D25" s="33"/>
      <c r="E25" s="33"/>
      <c r="F25" s="33"/>
      <c r="G25" s="33"/>
      <c r="H25" s="33"/>
      <c r="I25" s="47"/>
      <c r="J25" s="33"/>
      <c r="K25" s="47"/>
      <c r="L25" s="33"/>
      <c r="R25" s="93"/>
      <c r="T25" s="93"/>
      <c r="V25" s="93"/>
      <c r="X25" s="93"/>
      <c r="Z25" s="93"/>
      <c r="AB25" s="93"/>
    </row>
    <row r="26" spans="1:28" ht="15" customHeight="1" x14ac:dyDescent="0.2">
      <c r="R26" s="93"/>
      <c r="T26" s="93"/>
      <c r="V26" s="93"/>
      <c r="X26" s="93"/>
      <c r="Z26" s="93"/>
      <c r="AB26" s="93"/>
    </row>
  </sheetData>
  <phoneticPr fontId="0" type="noConversion"/>
  <pageMargins left="0.39370078740157477" right="0.39370078740157477" top="0.59055118110236215" bottom="0.59055118110236215" header="0" footer="0"/>
  <pageSetup paperSize="9" scale="6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I55"/>
  <sheetViews>
    <sheetView zoomScaleNormal="100" workbookViewId="0"/>
  </sheetViews>
  <sheetFormatPr baseColWidth="10" defaultRowHeight="15" customHeight="1" x14ac:dyDescent="0.2"/>
  <cols>
    <col min="1" max="1" width="8.5703125" customWidth="1"/>
    <col min="2" max="2" width="87.140625" bestFit="1" customWidth="1"/>
    <col min="3" max="3" width="9.28515625" style="3" customWidth="1"/>
    <col min="4" max="4" width="9.28515625" customWidth="1"/>
  </cols>
  <sheetData>
    <row r="1" spans="1:9" ht="15.75" customHeight="1" x14ac:dyDescent="0.25">
      <c r="A1" s="133" t="s">
        <v>165</v>
      </c>
      <c r="B1" s="20"/>
      <c r="C1" s="24"/>
      <c r="D1" s="20"/>
    </row>
    <row r="2" spans="1:9" ht="15" customHeight="1" x14ac:dyDescent="0.2">
      <c r="A2" s="20"/>
      <c r="B2" s="20"/>
      <c r="C2" s="35"/>
      <c r="D2" s="20"/>
    </row>
    <row r="3" spans="1:9" s="2" customFormat="1" ht="15" customHeight="1" x14ac:dyDescent="0.2">
      <c r="A3" s="42" t="s">
        <v>43</v>
      </c>
      <c r="B3" s="42" t="s">
        <v>19</v>
      </c>
      <c r="C3" s="48" t="s">
        <v>4</v>
      </c>
      <c r="D3" s="26" t="s">
        <v>12</v>
      </c>
      <c r="F3"/>
      <c r="G3"/>
      <c r="H3"/>
      <c r="I3" s="93"/>
    </row>
    <row r="4" spans="1:9" ht="15" customHeight="1" x14ac:dyDescent="0.2">
      <c r="A4" s="91" t="s">
        <v>4</v>
      </c>
      <c r="B4" s="84"/>
      <c r="C4" s="89">
        <v>34993</v>
      </c>
      <c r="D4" s="97">
        <v>1</v>
      </c>
      <c r="I4" s="93"/>
    </row>
    <row r="5" spans="1:9" ht="15" customHeight="1" x14ac:dyDescent="0.2">
      <c r="A5" s="108">
        <v>0</v>
      </c>
      <c r="B5" s="116" t="s">
        <v>89</v>
      </c>
      <c r="C5" s="105">
        <v>374</v>
      </c>
      <c r="D5" s="117">
        <v>1.0687851856085503E-2</v>
      </c>
      <c r="E5" s="1"/>
    </row>
    <row r="6" spans="1:9" ht="15" customHeight="1" x14ac:dyDescent="0.2">
      <c r="A6" s="82" t="s">
        <v>83</v>
      </c>
      <c r="B6" s="51" t="s">
        <v>118</v>
      </c>
      <c r="C6" s="29">
        <v>258</v>
      </c>
      <c r="D6" s="98">
        <v>7.3729031520589836E-3</v>
      </c>
      <c r="F6" s="13"/>
      <c r="I6" s="93"/>
    </row>
    <row r="7" spans="1:9" ht="15" customHeight="1" x14ac:dyDescent="0.2">
      <c r="A7" s="83" t="s">
        <v>84</v>
      </c>
      <c r="B7" s="54" t="s">
        <v>117</v>
      </c>
      <c r="C7" s="27">
        <v>100</v>
      </c>
      <c r="D7" s="96">
        <v>2.8577144000228615E-3</v>
      </c>
      <c r="G7" s="13"/>
      <c r="H7" s="13"/>
      <c r="I7" s="95"/>
    </row>
    <row r="8" spans="1:9" ht="15" customHeight="1" x14ac:dyDescent="0.2">
      <c r="A8" s="82" t="s">
        <v>85</v>
      </c>
      <c r="B8" s="51" t="s">
        <v>82</v>
      </c>
      <c r="C8" s="29">
        <v>16</v>
      </c>
      <c r="D8" s="98">
        <v>4.5723430400365785E-4</v>
      </c>
      <c r="F8" s="13"/>
      <c r="I8" s="93"/>
    </row>
    <row r="9" spans="1:9" ht="15" customHeight="1" x14ac:dyDescent="0.2">
      <c r="A9" s="108">
        <v>1</v>
      </c>
      <c r="B9" s="118" t="s">
        <v>90</v>
      </c>
      <c r="C9" s="105">
        <v>75</v>
      </c>
      <c r="D9" s="117">
        <v>2.1432858000171463E-3</v>
      </c>
    </row>
    <row r="10" spans="1:9" s="13" customFormat="1" ht="15" customHeight="1" x14ac:dyDescent="0.2">
      <c r="A10" s="31">
        <v>11</v>
      </c>
      <c r="B10" s="51" t="s">
        <v>155</v>
      </c>
      <c r="C10" s="49">
        <v>19</v>
      </c>
      <c r="D10" s="98">
        <v>5.429657360043437E-4</v>
      </c>
      <c r="F10"/>
      <c r="I10" s="95"/>
    </row>
    <row r="11" spans="1:9" ht="15" customHeight="1" x14ac:dyDescent="0.2">
      <c r="A11" s="38">
        <v>12</v>
      </c>
      <c r="B11" s="54" t="s">
        <v>156</v>
      </c>
      <c r="C11" s="55">
        <v>14</v>
      </c>
      <c r="D11" s="96">
        <v>4.0008001600320064E-4</v>
      </c>
      <c r="I11" s="93"/>
    </row>
    <row r="12" spans="1:9" s="13" customFormat="1" ht="15" customHeight="1" x14ac:dyDescent="0.2">
      <c r="A12" s="31">
        <v>13</v>
      </c>
      <c r="B12" s="51" t="s">
        <v>154</v>
      </c>
      <c r="C12" s="49">
        <v>5</v>
      </c>
      <c r="D12" s="98">
        <v>1.4288572000114308E-4</v>
      </c>
      <c r="F12"/>
      <c r="G12"/>
      <c r="H12"/>
      <c r="I12" s="93"/>
    </row>
    <row r="13" spans="1:9" ht="15" customHeight="1" x14ac:dyDescent="0.2">
      <c r="A13" s="38">
        <v>19</v>
      </c>
      <c r="B13" s="54" t="s">
        <v>153</v>
      </c>
      <c r="C13" s="55">
        <v>37</v>
      </c>
      <c r="D13" s="96">
        <v>1.0573543280084589E-3</v>
      </c>
      <c r="I13" s="93"/>
    </row>
    <row r="14" spans="1:9" ht="15" customHeight="1" x14ac:dyDescent="0.2">
      <c r="A14" s="119">
        <v>2</v>
      </c>
      <c r="B14" s="120" t="s">
        <v>91</v>
      </c>
      <c r="C14" s="121">
        <v>246</v>
      </c>
      <c r="D14" s="129">
        <v>7.0299774240562395E-3</v>
      </c>
      <c r="I14" s="93"/>
    </row>
    <row r="15" spans="1:9" ht="15" customHeight="1" x14ac:dyDescent="0.2">
      <c r="A15" s="38">
        <v>21</v>
      </c>
      <c r="B15" s="54" t="s">
        <v>136</v>
      </c>
      <c r="C15" s="56">
        <v>56</v>
      </c>
      <c r="D15" s="96">
        <v>1.6003200640128026E-3</v>
      </c>
      <c r="I15" s="93"/>
    </row>
    <row r="16" spans="1:9" ht="15" customHeight="1" x14ac:dyDescent="0.2">
      <c r="A16" s="31">
        <v>22</v>
      </c>
      <c r="B16" s="60" t="s">
        <v>137</v>
      </c>
      <c r="C16" s="24">
        <v>172</v>
      </c>
      <c r="D16" s="98">
        <v>4.9152687680393218E-3</v>
      </c>
      <c r="I16" s="93"/>
    </row>
    <row r="17" spans="1:9" ht="15" customHeight="1" x14ac:dyDescent="0.2">
      <c r="A17" s="38">
        <v>29</v>
      </c>
      <c r="B17" s="54" t="s">
        <v>119</v>
      </c>
      <c r="C17" s="41">
        <v>18</v>
      </c>
      <c r="D17" s="96">
        <v>5.1438859200411506E-4</v>
      </c>
      <c r="I17" s="93"/>
    </row>
    <row r="18" spans="1:9" ht="15" customHeight="1" x14ac:dyDescent="0.2">
      <c r="A18" s="122">
        <v>3</v>
      </c>
      <c r="B18" s="23" t="s">
        <v>92</v>
      </c>
      <c r="C18" s="123">
        <v>1090</v>
      </c>
      <c r="D18" s="130">
        <v>3.1149086960249192E-2</v>
      </c>
      <c r="I18" s="93"/>
    </row>
    <row r="19" spans="1:9" ht="15" customHeight="1" x14ac:dyDescent="0.2">
      <c r="A19" s="38">
        <v>31</v>
      </c>
      <c r="B19" s="54" t="s">
        <v>138</v>
      </c>
      <c r="C19" s="28">
        <v>225</v>
      </c>
      <c r="D19" s="96">
        <v>6.4298574000514388E-3</v>
      </c>
      <c r="I19" s="93"/>
    </row>
    <row r="20" spans="1:9" ht="15" customHeight="1" x14ac:dyDescent="0.2">
      <c r="A20" s="31">
        <v>32</v>
      </c>
      <c r="B20" s="60" t="s">
        <v>139</v>
      </c>
      <c r="C20" s="35">
        <v>333</v>
      </c>
      <c r="D20" s="98">
        <v>9.5161889520761298E-3</v>
      </c>
      <c r="I20" s="93"/>
    </row>
    <row r="21" spans="1:9" ht="15" customHeight="1" x14ac:dyDescent="0.2">
      <c r="A21" s="38">
        <v>39</v>
      </c>
      <c r="B21" s="54" t="s">
        <v>88</v>
      </c>
      <c r="C21" s="28">
        <v>532</v>
      </c>
      <c r="D21" s="96">
        <v>1.5203040608121624E-2</v>
      </c>
      <c r="I21" s="93"/>
    </row>
    <row r="22" spans="1:9" ht="15" customHeight="1" x14ac:dyDescent="0.2">
      <c r="A22" s="119">
        <v>4</v>
      </c>
      <c r="B22" s="124" t="s">
        <v>93</v>
      </c>
      <c r="C22" s="121">
        <v>2775</v>
      </c>
      <c r="D22" s="129">
        <v>7.9301574600634403E-2</v>
      </c>
      <c r="I22" s="93"/>
    </row>
    <row r="23" spans="1:9" ht="15" customHeight="1" x14ac:dyDescent="0.2">
      <c r="A23" s="38">
        <v>41</v>
      </c>
      <c r="B23" s="38" t="s">
        <v>140</v>
      </c>
      <c r="C23" s="41">
        <v>1700</v>
      </c>
      <c r="D23" s="96">
        <v>4.8581144800388651E-2</v>
      </c>
      <c r="I23" s="93"/>
    </row>
    <row r="24" spans="1:9" ht="15" customHeight="1" x14ac:dyDescent="0.2">
      <c r="A24" s="31">
        <v>42</v>
      </c>
      <c r="B24" s="60" t="s">
        <v>141</v>
      </c>
      <c r="C24" s="35">
        <v>597</v>
      </c>
      <c r="D24" s="98">
        <v>1.7060554968136483E-2</v>
      </c>
      <c r="I24" s="93"/>
    </row>
    <row r="25" spans="1:9" ht="15" customHeight="1" x14ac:dyDescent="0.2">
      <c r="A25" s="38">
        <v>43</v>
      </c>
      <c r="B25" s="54" t="s">
        <v>142</v>
      </c>
      <c r="C25" s="28">
        <v>363</v>
      </c>
      <c r="D25" s="96">
        <v>1.0373503272082987E-2</v>
      </c>
      <c r="I25" s="93"/>
    </row>
    <row r="26" spans="1:9" ht="15" customHeight="1" x14ac:dyDescent="0.2">
      <c r="A26" s="87">
        <v>44</v>
      </c>
      <c r="B26" s="86" t="s">
        <v>116</v>
      </c>
      <c r="C26" s="35">
        <v>5</v>
      </c>
      <c r="D26" s="98">
        <v>1.4288572000114308E-4</v>
      </c>
      <c r="I26" s="93"/>
    </row>
    <row r="27" spans="1:9" ht="15" customHeight="1" x14ac:dyDescent="0.2">
      <c r="A27" s="38">
        <v>45</v>
      </c>
      <c r="B27" s="54" t="s">
        <v>143</v>
      </c>
      <c r="C27" s="28">
        <v>5</v>
      </c>
      <c r="D27" s="96">
        <v>1.4288572000114308E-4</v>
      </c>
      <c r="I27" s="93"/>
    </row>
    <row r="28" spans="1:9" ht="15" customHeight="1" x14ac:dyDescent="0.2">
      <c r="A28" s="31">
        <v>49</v>
      </c>
      <c r="B28" s="60" t="s">
        <v>120</v>
      </c>
      <c r="C28" s="46">
        <v>105</v>
      </c>
      <c r="D28" s="98">
        <v>3.0006001200240046E-3</v>
      </c>
      <c r="I28" s="93"/>
    </row>
    <row r="29" spans="1:9" ht="15" customHeight="1" x14ac:dyDescent="0.2">
      <c r="A29" s="108">
        <v>5</v>
      </c>
      <c r="B29" s="108" t="s">
        <v>94</v>
      </c>
      <c r="C29" s="105">
        <v>2553</v>
      </c>
      <c r="D29" s="117">
        <v>7.295744863258366E-2</v>
      </c>
      <c r="I29" s="93"/>
    </row>
    <row r="30" spans="1:9" ht="15" customHeight="1" x14ac:dyDescent="0.2">
      <c r="A30" s="31">
        <v>51</v>
      </c>
      <c r="B30" s="40" t="s">
        <v>149</v>
      </c>
      <c r="C30" s="32">
        <v>1468</v>
      </c>
      <c r="D30" s="98">
        <v>4.1951247392335612E-2</v>
      </c>
      <c r="I30" s="93"/>
    </row>
    <row r="31" spans="1:9" ht="15" customHeight="1" x14ac:dyDescent="0.2">
      <c r="A31" s="38">
        <v>52</v>
      </c>
      <c r="B31" s="37" t="s">
        <v>150</v>
      </c>
      <c r="C31" s="41">
        <v>12</v>
      </c>
      <c r="D31" s="96">
        <v>3.4292572800274343E-4</v>
      </c>
      <c r="I31" s="93"/>
    </row>
    <row r="32" spans="1:9" ht="15" customHeight="1" x14ac:dyDescent="0.2">
      <c r="A32" s="31">
        <v>59</v>
      </c>
      <c r="B32" s="40" t="s">
        <v>151</v>
      </c>
      <c r="C32" s="32">
        <v>1073</v>
      </c>
      <c r="D32" s="98">
        <v>3.0663275512245305E-2</v>
      </c>
      <c r="I32" s="93"/>
    </row>
    <row r="33" spans="1:9" ht="15" customHeight="1" x14ac:dyDescent="0.2">
      <c r="A33" s="125">
        <v>6</v>
      </c>
      <c r="B33" s="104" t="s">
        <v>95</v>
      </c>
      <c r="C33" s="126">
        <v>68</v>
      </c>
      <c r="D33" s="131">
        <v>1.9432457920155462E-3</v>
      </c>
      <c r="I33" s="93"/>
    </row>
    <row r="34" spans="1:9" ht="15" customHeight="1" x14ac:dyDescent="0.2">
      <c r="A34" s="31">
        <v>61</v>
      </c>
      <c r="B34" s="79" t="s">
        <v>147</v>
      </c>
      <c r="C34" s="35">
        <v>24</v>
      </c>
      <c r="D34" s="98">
        <v>6.8585145600548686E-4</v>
      </c>
      <c r="F34" s="13"/>
      <c r="I34" s="93"/>
    </row>
    <row r="35" spans="1:9" ht="15" customHeight="1" x14ac:dyDescent="0.2">
      <c r="A35" s="38">
        <v>69</v>
      </c>
      <c r="B35" s="37" t="s">
        <v>148</v>
      </c>
      <c r="C35" s="41">
        <v>44</v>
      </c>
      <c r="D35" s="96">
        <v>1.2573943360100592E-3</v>
      </c>
      <c r="I35" s="93"/>
    </row>
    <row r="36" spans="1:9" ht="15" customHeight="1" x14ac:dyDescent="0.2">
      <c r="A36" s="127">
        <v>7</v>
      </c>
      <c r="B36" s="84" t="s">
        <v>96</v>
      </c>
      <c r="C36" s="128">
        <v>14948</v>
      </c>
      <c r="D36" s="132">
        <v>0.42717114851541738</v>
      </c>
      <c r="F36" s="13"/>
      <c r="G36" s="13"/>
      <c r="H36" s="13"/>
      <c r="I36" s="95"/>
    </row>
    <row r="37" spans="1:9" ht="15" customHeight="1" x14ac:dyDescent="0.2">
      <c r="A37" s="38">
        <v>71</v>
      </c>
      <c r="B37" s="54" t="s">
        <v>104</v>
      </c>
      <c r="C37" s="41">
        <v>1068</v>
      </c>
      <c r="D37" s="96">
        <v>3.0520389792244165E-2</v>
      </c>
      <c r="I37" s="93"/>
    </row>
    <row r="38" spans="1:9" s="13" customFormat="1" ht="15" customHeight="1" x14ac:dyDescent="0.2">
      <c r="A38" s="31">
        <v>72</v>
      </c>
      <c r="B38" s="51" t="s">
        <v>115</v>
      </c>
      <c r="C38" s="32">
        <v>1052</v>
      </c>
      <c r="D38" s="98">
        <v>3.0063155488240505E-2</v>
      </c>
      <c r="I38" s="95"/>
    </row>
    <row r="39" spans="1:9" ht="15" customHeight="1" x14ac:dyDescent="0.2">
      <c r="A39" s="38">
        <v>73</v>
      </c>
      <c r="B39" s="54" t="s">
        <v>105</v>
      </c>
      <c r="C39" s="41">
        <v>4834</v>
      </c>
      <c r="D39" s="96">
        <v>0.13814191409710513</v>
      </c>
      <c r="I39" s="93"/>
    </row>
    <row r="40" spans="1:9" s="13" customFormat="1" ht="15" customHeight="1" x14ac:dyDescent="0.2">
      <c r="A40" s="31">
        <v>74</v>
      </c>
      <c r="B40" s="51" t="s">
        <v>6</v>
      </c>
      <c r="C40" s="32">
        <v>815</v>
      </c>
      <c r="D40" s="98">
        <v>2.3290372360186322E-2</v>
      </c>
      <c r="I40" s="95"/>
    </row>
    <row r="41" spans="1:9" ht="15" customHeight="1" x14ac:dyDescent="0.2">
      <c r="A41" s="38">
        <v>75</v>
      </c>
      <c r="B41" s="54" t="s">
        <v>106</v>
      </c>
      <c r="C41" s="41">
        <v>1450</v>
      </c>
      <c r="D41" s="96">
        <v>4.1436858800331496E-2</v>
      </c>
      <c r="I41" s="93"/>
    </row>
    <row r="42" spans="1:9" s="13" customFormat="1" ht="15" customHeight="1" x14ac:dyDescent="0.2">
      <c r="A42" s="31">
        <v>76</v>
      </c>
      <c r="B42" s="51" t="s">
        <v>81</v>
      </c>
      <c r="C42" s="32">
        <v>1975</v>
      </c>
      <c r="D42" s="98">
        <v>5.6439859400451521E-2</v>
      </c>
      <c r="I42" s="95"/>
    </row>
    <row r="43" spans="1:9" ht="15" customHeight="1" x14ac:dyDescent="0.2">
      <c r="A43" s="38">
        <v>77</v>
      </c>
      <c r="B43" s="54" t="s">
        <v>7</v>
      </c>
      <c r="C43" s="41">
        <v>2392</v>
      </c>
      <c r="D43" s="96">
        <v>6.8356528448546852E-2</v>
      </c>
      <c r="I43" s="93"/>
    </row>
    <row r="44" spans="1:9" s="13" customFormat="1" ht="15" customHeight="1" x14ac:dyDescent="0.2">
      <c r="A44" s="31">
        <v>79</v>
      </c>
      <c r="B44" s="51" t="s">
        <v>121</v>
      </c>
      <c r="C44" s="32">
        <v>1362</v>
      </c>
      <c r="D44" s="98">
        <v>3.8922070128311378E-2</v>
      </c>
      <c r="I44" s="95"/>
    </row>
    <row r="45" spans="1:9" ht="15" customHeight="1" x14ac:dyDescent="0.2">
      <c r="A45" s="125">
        <v>8</v>
      </c>
      <c r="B45" s="104" t="s">
        <v>132</v>
      </c>
      <c r="C45" s="126">
        <v>12864</v>
      </c>
      <c r="D45" s="131">
        <v>0.3676163804189409</v>
      </c>
      <c r="I45" s="93"/>
    </row>
    <row r="46" spans="1:9" s="13" customFormat="1" ht="15" customHeight="1" x14ac:dyDescent="0.2">
      <c r="A46" s="31">
        <v>81</v>
      </c>
      <c r="B46" s="51" t="s">
        <v>133</v>
      </c>
      <c r="C46" s="32">
        <v>48</v>
      </c>
      <c r="D46" s="98">
        <v>1.3717029120109737E-3</v>
      </c>
      <c r="I46" s="95"/>
    </row>
    <row r="47" spans="1:9" ht="15" customHeight="1" x14ac:dyDescent="0.2">
      <c r="A47" s="38">
        <v>82</v>
      </c>
      <c r="B47" s="54" t="s">
        <v>102</v>
      </c>
      <c r="C47" s="41">
        <v>2721</v>
      </c>
      <c r="D47" s="96">
        <v>7.7758408824622066E-2</v>
      </c>
      <c r="I47" s="93"/>
    </row>
    <row r="48" spans="1:9" s="13" customFormat="1" ht="15" customHeight="1" x14ac:dyDescent="0.2">
      <c r="A48" s="31">
        <v>83</v>
      </c>
      <c r="B48" s="51" t="s">
        <v>103</v>
      </c>
      <c r="C48" s="32">
        <v>5877</v>
      </c>
      <c r="D48" s="98">
        <v>0.16794787528934357</v>
      </c>
    </row>
    <row r="49" spans="1:4" ht="15" customHeight="1" x14ac:dyDescent="0.2">
      <c r="A49" s="38">
        <v>84</v>
      </c>
      <c r="B49" s="54" t="s">
        <v>8</v>
      </c>
      <c r="C49" s="41">
        <v>239</v>
      </c>
      <c r="D49" s="96">
        <v>6.8299374160546399E-3</v>
      </c>
    </row>
    <row r="50" spans="1:4" s="13" customFormat="1" ht="15" customHeight="1" x14ac:dyDescent="0.2">
      <c r="A50" s="31">
        <v>85</v>
      </c>
      <c r="B50" s="51" t="s">
        <v>78</v>
      </c>
      <c r="C50" s="32">
        <v>150</v>
      </c>
      <c r="D50" s="98">
        <v>4.2865716000342925E-3</v>
      </c>
    </row>
    <row r="51" spans="1:4" ht="15" customHeight="1" x14ac:dyDescent="0.2">
      <c r="A51" s="38">
        <v>86</v>
      </c>
      <c r="B51" s="54" t="s">
        <v>107</v>
      </c>
      <c r="C51" s="41">
        <v>1548</v>
      </c>
      <c r="D51" s="96">
        <v>4.4237418912353901E-2</v>
      </c>
    </row>
    <row r="52" spans="1:4" s="13" customFormat="1" ht="15" customHeight="1" x14ac:dyDescent="0.2">
      <c r="A52" s="31">
        <v>87</v>
      </c>
      <c r="B52" s="51" t="s">
        <v>79</v>
      </c>
      <c r="C52" s="32">
        <v>161</v>
      </c>
      <c r="D52" s="98">
        <v>4.6009201840368072E-3</v>
      </c>
    </row>
    <row r="53" spans="1:4" ht="15" customHeight="1" x14ac:dyDescent="0.2">
      <c r="A53" s="38">
        <v>88</v>
      </c>
      <c r="B53" s="54" t="s">
        <v>80</v>
      </c>
      <c r="C53" s="41">
        <v>774</v>
      </c>
      <c r="D53" s="96">
        <v>2.2118709456176951E-2</v>
      </c>
    </row>
    <row r="54" spans="1:4" s="13" customFormat="1" ht="15" customHeight="1" x14ac:dyDescent="0.2">
      <c r="A54" s="31">
        <v>89</v>
      </c>
      <c r="B54" s="51" t="s">
        <v>134</v>
      </c>
      <c r="C54" s="32">
        <v>1346</v>
      </c>
      <c r="D54" s="98">
        <v>3.8464835824307722E-2</v>
      </c>
    </row>
    <row r="55" spans="1:4" ht="15" customHeight="1" x14ac:dyDescent="0.2">
      <c r="A55" s="33" t="s">
        <v>158</v>
      </c>
      <c r="B55" s="50"/>
      <c r="C55" s="47"/>
      <c r="D55" s="45"/>
    </row>
  </sheetData>
  <phoneticPr fontId="0" type="noConversion"/>
  <pageMargins left="0.39370078740157477" right="0.39370078740157477" top="0.59055118110236215" bottom="0.59055118110236215" header="0" footer="0"/>
  <pageSetup paperSize="9" scale="8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ignoredErrors>
    <ignoredError sqref="A6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H20"/>
  <sheetViews>
    <sheetView workbookViewId="0"/>
  </sheetViews>
  <sheetFormatPr baseColWidth="10" defaultRowHeight="15" customHeight="1" x14ac:dyDescent="0.2"/>
  <cols>
    <col min="1" max="1" width="8.28515625" customWidth="1"/>
    <col min="2" max="4" width="12.42578125" style="2" customWidth="1"/>
    <col min="5" max="8" width="12.42578125" customWidth="1"/>
  </cols>
  <sheetData>
    <row r="1" spans="1:8" ht="15.75" customHeight="1" x14ac:dyDescent="0.25">
      <c r="A1" s="21" t="s">
        <v>163</v>
      </c>
      <c r="B1" s="22"/>
      <c r="C1" s="22"/>
      <c r="D1" s="22"/>
      <c r="E1" s="20"/>
      <c r="F1" s="20"/>
      <c r="G1" s="20"/>
      <c r="H1" s="20"/>
    </row>
    <row r="2" spans="1:8" ht="15" customHeight="1" x14ac:dyDescent="0.2">
      <c r="A2" s="20"/>
      <c r="B2" s="22"/>
      <c r="C2" s="22"/>
      <c r="D2" s="22"/>
      <c r="E2" s="20"/>
      <c r="F2" s="20"/>
      <c r="G2" s="20"/>
      <c r="H2" s="20"/>
    </row>
    <row r="3" spans="1:8" ht="30" customHeight="1" x14ac:dyDescent="0.2">
      <c r="A3" s="25"/>
      <c r="B3" s="92" t="s">
        <v>4</v>
      </c>
      <c r="C3" s="92" t="s">
        <v>16</v>
      </c>
      <c r="D3" s="92" t="s">
        <v>17</v>
      </c>
      <c r="E3" s="92" t="s">
        <v>9</v>
      </c>
      <c r="F3" s="92" t="s">
        <v>58</v>
      </c>
      <c r="G3" s="92" t="s">
        <v>98</v>
      </c>
      <c r="H3" s="26" t="s">
        <v>97</v>
      </c>
    </row>
    <row r="4" spans="1:8" ht="15" customHeight="1" x14ac:dyDescent="0.2">
      <c r="A4" s="40" t="s">
        <v>4</v>
      </c>
      <c r="B4" s="30">
        <v>161058</v>
      </c>
      <c r="C4" s="30">
        <v>41</v>
      </c>
      <c r="D4" s="30">
        <v>5167</v>
      </c>
      <c r="E4" s="30">
        <v>10915</v>
      </c>
      <c r="F4" s="30">
        <v>108259</v>
      </c>
      <c r="G4" s="30">
        <v>34993</v>
      </c>
      <c r="H4" s="30">
        <v>1683</v>
      </c>
    </row>
    <row r="5" spans="1:8" ht="15" customHeight="1" x14ac:dyDescent="0.2">
      <c r="A5" s="37" t="s">
        <v>12</v>
      </c>
      <c r="B5" s="96">
        <f>B4/$B$4</f>
        <v>1</v>
      </c>
      <c r="C5" s="96">
        <f t="shared" ref="C5:H5" si="0">C4/$B$4</f>
        <v>2.5456667784276474E-4</v>
      </c>
      <c r="D5" s="96">
        <f t="shared" si="0"/>
        <v>3.2081610351550376E-2</v>
      </c>
      <c r="E5" s="96">
        <f t="shared" si="0"/>
        <v>6.7770616796433578E-2</v>
      </c>
      <c r="F5" s="96">
        <f t="shared" si="0"/>
        <v>0.6721739994287772</v>
      </c>
      <c r="G5" s="96">
        <f t="shared" si="0"/>
        <v>0.21726955506711867</v>
      </c>
      <c r="H5" s="96">
        <f t="shared" si="0"/>
        <v>1.044965167827739E-2</v>
      </c>
    </row>
    <row r="6" spans="1:8" ht="15" customHeight="1" x14ac:dyDescent="0.2">
      <c r="A6" s="33" t="s">
        <v>158</v>
      </c>
      <c r="B6" s="39"/>
      <c r="C6" s="39"/>
      <c r="D6" s="39"/>
      <c r="E6" s="33"/>
      <c r="F6" s="33"/>
      <c r="G6" s="33"/>
      <c r="H6" s="33"/>
    </row>
    <row r="13" spans="1:8" ht="15" customHeight="1" x14ac:dyDescent="0.2">
      <c r="E13" s="93"/>
      <c r="F13" s="93"/>
    </row>
    <row r="14" spans="1:8" ht="15" customHeight="1" x14ac:dyDescent="0.2">
      <c r="E14" s="93"/>
      <c r="F14" s="93"/>
    </row>
    <row r="15" spans="1:8" ht="15" customHeight="1" x14ac:dyDescent="0.2">
      <c r="E15" s="93"/>
      <c r="F15" s="93"/>
    </row>
    <row r="16" spans="1:8" ht="15" customHeight="1" x14ac:dyDescent="0.2">
      <c r="E16" s="93"/>
      <c r="F16" s="93"/>
    </row>
    <row r="17" spans="5:6" ht="15" customHeight="1" x14ac:dyDescent="0.2">
      <c r="E17" s="93"/>
      <c r="F17" s="93"/>
    </row>
    <row r="18" spans="5:6" ht="15" customHeight="1" x14ac:dyDescent="0.2">
      <c r="E18" s="93"/>
      <c r="F18" s="93"/>
    </row>
    <row r="19" spans="5:6" ht="15" customHeight="1" x14ac:dyDescent="0.2">
      <c r="E19" s="93"/>
      <c r="F19" s="93"/>
    </row>
    <row r="20" spans="5:6" ht="15" customHeight="1" x14ac:dyDescent="0.2">
      <c r="E20" s="9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pageSetUpPr fitToPage="1"/>
  </sheetPr>
  <dimension ref="C1:L10"/>
  <sheetViews>
    <sheetView workbookViewId="0"/>
  </sheetViews>
  <sheetFormatPr baseColWidth="10" defaultColWidth="11.42578125" defaultRowHeight="15" customHeight="1" x14ac:dyDescent="0.2"/>
  <cols>
    <col min="1" max="1" width="5.7109375" style="12" customWidth="1"/>
    <col min="2" max="2" width="75.7109375" style="12" customWidth="1"/>
    <col min="3" max="3" width="11.42578125" style="12" customWidth="1"/>
    <col min="4" max="8" width="11.42578125" style="61" customWidth="1"/>
    <col min="9" max="9" width="11.42578125" style="61"/>
    <col min="10" max="10" width="11.42578125" style="61" customWidth="1"/>
    <col min="11" max="12" width="11.42578125" style="61"/>
    <col min="13" max="16384" width="11.42578125" style="12"/>
  </cols>
  <sheetData>
    <row r="1" spans="3:12" ht="15" customHeight="1" x14ac:dyDescent="0.2">
      <c r="C1" s="61"/>
      <c r="L1" s="12"/>
    </row>
    <row r="4" spans="3:12" ht="15" customHeight="1" x14ac:dyDescent="0.2">
      <c r="G4" s="62"/>
      <c r="H4" s="62"/>
      <c r="I4" s="62"/>
      <c r="J4" s="62"/>
    </row>
    <row r="5" spans="3:12" ht="15" customHeight="1" x14ac:dyDescent="0.2">
      <c r="G5" s="62"/>
      <c r="H5" s="62"/>
      <c r="I5" s="62"/>
      <c r="J5" s="62"/>
    </row>
    <row r="8" spans="3:12" ht="15" customHeight="1" x14ac:dyDescent="0.2">
      <c r="G8" s="62"/>
      <c r="H8" s="62"/>
      <c r="I8" s="62"/>
      <c r="J8" s="62"/>
    </row>
    <row r="9" spans="3:12" ht="15" customHeight="1" x14ac:dyDescent="0.2">
      <c r="F9" s="62"/>
      <c r="G9" s="62"/>
      <c r="H9" s="62"/>
      <c r="I9" s="62"/>
      <c r="J9" s="62"/>
      <c r="K9" s="62"/>
    </row>
    <row r="10" spans="3:12" ht="15" customHeight="1" x14ac:dyDescent="0.2">
      <c r="F10" s="30"/>
      <c r="G10" s="30"/>
      <c r="H10" s="30"/>
      <c r="I10" s="30"/>
      <c r="J10" s="30"/>
      <c r="K10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X26"/>
  <sheetViews>
    <sheetView zoomScale="80" zoomScaleNormal="80" workbookViewId="0"/>
  </sheetViews>
  <sheetFormatPr baseColWidth="10" defaultRowHeight="15" customHeight="1" x14ac:dyDescent="0.2"/>
  <cols>
    <col min="1" max="1" width="18.5703125" customWidth="1"/>
    <col min="2" max="2" width="11.85546875" style="2" customWidth="1"/>
    <col min="3" max="3" width="7.5703125" style="2" bestFit="1" customWidth="1"/>
    <col min="4" max="4" width="11.85546875" customWidth="1"/>
    <col min="5" max="5" width="7.5703125" bestFit="1" customWidth="1"/>
    <col min="6" max="6" width="13.140625" customWidth="1"/>
    <col min="7" max="7" width="7.5703125" bestFit="1" customWidth="1"/>
    <col min="8" max="8" width="12.42578125" customWidth="1"/>
    <col min="9" max="9" width="7.5703125" bestFit="1" customWidth="1"/>
    <col min="10" max="10" width="14.140625" customWidth="1"/>
    <col min="11" max="11" width="7.5703125" bestFit="1" customWidth="1"/>
    <col min="12" max="12" width="11.42578125" customWidth="1"/>
  </cols>
  <sheetData>
    <row r="1" spans="1:24" ht="15.75" customHeight="1" x14ac:dyDescent="0.25">
      <c r="A1" s="21" t="s">
        <v>164</v>
      </c>
      <c r="B1" s="22"/>
      <c r="C1" s="22"/>
      <c r="D1" s="20"/>
      <c r="E1" s="20"/>
      <c r="F1" s="20"/>
      <c r="G1" s="20"/>
      <c r="H1" s="20"/>
      <c r="I1" s="20"/>
      <c r="J1" s="20"/>
    </row>
    <row r="2" spans="1:24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24" s="4" customFormat="1" ht="45" customHeight="1" x14ac:dyDescent="0.2">
      <c r="A3" s="36"/>
      <c r="B3" s="36" t="s">
        <v>4</v>
      </c>
      <c r="C3" s="92" t="s">
        <v>12</v>
      </c>
      <c r="D3" s="36" t="s">
        <v>13</v>
      </c>
      <c r="E3" s="36" t="s">
        <v>12</v>
      </c>
      <c r="F3" s="36" t="s">
        <v>49</v>
      </c>
      <c r="G3" s="36" t="s">
        <v>12</v>
      </c>
      <c r="H3" s="36" t="s">
        <v>45</v>
      </c>
      <c r="I3" s="36" t="s">
        <v>12</v>
      </c>
      <c r="J3" s="36" t="s">
        <v>54</v>
      </c>
      <c r="K3" s="36" t="s">
        <v>12</v>
      </c>
    </row>
    <row r="4" spans="1:24" s="11" customFormat="1" ht="15" customHeight="1" x14ac:dyDescent="0.2">
      <c r="A4" s="85" t="s">
        <v>11</v>
      </c>
      <c r="B4" s="73">
        <v>5167</v>
      </c>
      <c r="C4" s="97">
        <v>1</v>
      </c>
      <c r="D4" s="23">
        <v>818</v>
      </c>
      <c r="E4" s="97">
        <v>1</v>
      </c>
      <c r="F4" s="84">
        <v>168</v>
      </c>
      <c r="G4" s="97">
        <v>1</v>
      </c>
      <c r="H4" s="73">
        <v>1264</v>
      </c>
      <c r="I4" s="97">
        <v>1</v>
      </c>
      <c r="J4" s="73">
        <v>2917</v>
      </c>
      <c r="K4" s="97">
        <v>1</v>
      </c>
    </row>
    <row r="5" spans="1:24" ht="15" customHeight="1" x14ac:dyDescent="0.2">
      <c r="A5" s="38" t="s">
        <v>28</v>
      </c>
      <c r="B5" s="41">
        <v>721</v>
      </c>
      <c r="C5" s="96">
        <v>0.13953938455583512</v>
      </c>
      <c r="D5" s="27">
        <v>194</v>
      </c>
      <c r="E5" s="96">
        <v>0.23716381418092911</v>
      </c>
      <c r="F5" s="27">
        <v>16</v>
      </c>
      <c r="G5" s="96">
        <v>9.5238095238095233E-2</v>
      </c>
      <c r="H5" s="41">
        <v>94</v>
      </c>
      <c r="I5" s="96">
        <v>7.4367088607594931E-2</v>
      </c>
      <c r="J5" s="41">
        <v>417</v>
      </c>
      <c r="K5" s="96">
        <v>0.14295509084676036</v>
      </c>
      <c r="L5" s="11"/>
    </row>
    <row r="6" spans="1:24" ht="15" customHeight="1" x14ac:dyDescent="0.2">
      <c r="A6" s="31" t="s">
        <v>112</v>
      </c>
      <c r="B6" s="32">
        <v>671</v>
      </c>
      <c r="C6" s="98">
        <v>0.12986258951035418</v>
      </c>
      <c r="D6" s="29">
        <v>222</v>
      </c>
      <c r="E6" s="98">
        <v>0.27139364303178481</v>
      </c>
      <c r="F6" s="29">
        <v>20</v>
      </c>
      <c r="G6" s="98">
        <v>0.11904761904761904</v>
      </c>
      <c r="H6" s="32">
        <v>93</v>
      </c>
      <c r="I6" s="98">
        <v>7.3575949367088611E-2</v>
      </c>
      <c r="J6" s="32">
        <v>336</v>
      </c>
      <c r="K6" s="98">
        <v>0.11518683579019541</v>
      </c>
      <c r="L6" s="11"/>
    </row>
    <row r="7" spans="1:24" ht="15" customHeight="1" x14ac:dyDescent="0.2">
      <c r="A7" s="38" t="s">
        <v>29</v>
      </c>
      <c r="B7" s="41">
        <v>429</v>
      </c>
      <c r="C7" s="96">
        <v>8.3026901490226443E-2</v>
      </c>
      <c r="D7" s="27">
        <v>46</v>
      </c>
      <c r="E7" s="96">
        <v>5.623471882640587E-2</v>
      </c>
      <c r="F7" s="27">
        <v>10</v>
      </c>
      <c r="G7" s="96">
        <v>5.9523809523809521E-2</v>
      </c>
      <c r="H7" s="41">
        <v>99</v>
      </c>
      <c r="I7" s="96">
        <v>7.8322784810126583E-2</v>
      </c>
      <c r="J7" s="41">
        <v>274</v>
      </c>
      <c r="K7" s="96">
        <v>9.3932122043195065E-2</v>
      </c>
      <c r="L7" s="11"/>
      <c r="P7" s="93"/>
      <c r="R7" s="93"/>
      <c r="T7" s="93"/>
      <c r="V7" s="93"/>
      <c r="X7" s="93"/>
    </row>
    <row r="8" spans="1:24" ht="15" customHeight="1" x14ac:dyDescent="0.2">
      <c r="A8" s="31" t="s">
        <v>30</v>
      </c>
      <c r="B8" s="32">
        <v>150</v>
      </c>
      <c r="C8" s="98">
        <v>2.9030385136442811E-2</v>
      </c>
      <c r="D8" s="29">
        <v>12</v>
      </c>
      <c r="E8" s="98">
        <v>1.4669926650366748E-2</v>
      </c>
      <c r="F8" s="29">
        <v>4</v>
      </c>
      <c r="G8" s="98">
        <v>2.3809523809523808E-2</v>
      </c>
      <c r="H8" s="32">
        <v>40</v>
      </c>
      <c r="I8" s="98">
        <v>3.1645569620253167E-2</v>
      </c>
      <c r="J8" s="32">
        <v>94</v>
      </c>
      <c r="K8" s="98">
        <v>3.2224888584161809E-2</v>
      </c>
      <c r="L8" s="11"/>
      <c r="P8" s="93"/>
      <c r="R8" s="93"/>
      <c r="T8" s="93"/>
      <c r="V8" s="93"/>
      <c r="X8" s="93"/>
    </row>
    <row r="9" spans="1:24" ht="15" customHeight="1" x14ac:dyDescent="0.2">
      <c r="A9" s="38" t="s">
        <v>113</v>
      </c>
      <c r="B9" s="41">
        <v>207</v>
      </c>
      <c r="C9" s="96">
        <v>4.0061931488291076E-2</v>
      </c>
      <c r="D9" s="27">
        <v>7</v>
      </c>
      <c r="E9" s="96">
        <v>8.557457212713936E-3</v>
      </c>
      <c r="F9" s="27">
        <v>5</v>
      </c>
      <c r="G9" s="96">
        <v>2.976190476190476E-2</v>
      </c>
      <c r="H9" s="41">
        <v>56</v>
      </c>
      <c r="I9" s="96">
        <v>4.4303797468354431E-2</v>
      </c>
      <c r="J9" s="41">
        <v>139</v>
      </c>
      <c r="K9" s="96">
        <v>4.7651696948920123E-2</v>
      </c>
      <c r="L9" s="11"/>
      <c r="P9" s="93"/>
      <c r="R9" s="93"/>
      <c r="T9" s="93"/>
      <c r="V9" s="93"/>
      <c r="X9" s="93"/>
    </row>
    <row r="10" spans="1:24" ht="15" customHeight="1" x14ac:dyDescent="0.2">
      <c r="A10" s="31" t="s">
        <v>114</v>
      </c>
      <c r="B10" s="32">
        <v>184</v>
      </c>
      <c r="C10" s="98">
        <v>3.5610605767369845E-2</v>
      </c>
      <c r="D10" s="29">
        <v>50</v>
      </c>
      <c r="E10" s="98">
        <v>6.1124694376528114E-2</v>
      </c>
      <c r="F10" s="29">
        <v>3</v>
      </c>
      <c r="G10" s="98">
        <v>1.7857142857142856E-2</v>
      </c>
      <c r="H10" s="32">
        <v>35</v>
      </c>
      <c r="I10" s="98">
        <v>2.7689873417721517E-2</v>
      </c>
      <c r="J10" s="32">
        <v>96</v>
      </c>
      <c r="K10" s="98">
        <v>3.29105245114844E-2</v>
      </c>
      <c r="L10" s="11"/>
      <c r="P10" s="93"/>
      <c r="R10" s="93"/>
      <c r="T10" s="93"/>
      <c r="V10" s="93"/>
      <c r="X10" s="93"/>
    </row>
    <row r="11" spans="1:24" ht="15" customHeight="1" x14ac:dyDescent="0.2">
      <c r="A11" s="38" t="s">
        <v>111</v>
      </c>
      <c r="B11" s="41">
        <v>165</v>
      </c>
      <c r="C11" s="96">
        <v>3.1933423650087091E-2</v>
      </c>
      <c r="D11" s="27">
        <v>5</v>
      </c>
      <c r="E11" s="96">
        <v>6.1124694376528121E-3</v>
      </c>
      <c r="F11" s="27">
        <v>2</v>
      </c>
      <c r="G11" s="96">
        <v>1.1904761904761904E-2</v>
      </c>
      <c r="H11" s="41">
        <v>47</v>
      </c>
      <c r="I11" s="96">
        <v>3.7183544303797465E-2</v>
      </c>
      <c r="J11" s="41">
        <v>111</v>
      </c>
      <c r="K11" s="96">
        <v>3.805279396640384E-2</v>
      </c>
      <c r="L11" s="11"/>
      <c r="P11" s="93"/>
      <c r="R11" s="93"/>
      <c r="T11" s="93"/>
      <c r="V11" s="93"/>
      <c r="X11" s="93"/>
    </row>
    <row r="12" spans="1:24" ht="15" customHeight="1" x14ac:dyDescent="0.2">
      <c r="A12" s="31" t="s">
        <v>31</v>
      </c>
      <c r="B12" s="32">
        <v>276</v>
      </c>
      <c r="C12" s="98">
        <v>5.3415908651054771E-2</v>
      </c>
      <c r="D12" s="29">
        <v>13</v>
      </c>
      <c r="E12" s="98">
        <v>1.5892420537897311E-2</v>
      </c>
      <c r="F12" s="29">
        <v>4</v>
      </c>
      <c r="G12" s="98">
        <v>2.3809523809523808E-2</v>
      </c>
      <c r="H12" s="32">
        <v>85</v>
      </c>
      <c r="I12" s="98">
        <v>6.7246835443037972E-2</v>
      </c>
      <c r="J12" s="32">
        <v>174</v>
      </c>
      <c r="K12" s="98">
        <v>5.9650325677065477E-2</v>
      </c>
      <c r="L12" s="11"/>
      <c r="P12" s="93"/>
      <c r="R12" s="93"/>
      <c r="T12" s="93"/>
      <c r="V12" s="93"/>
      <c r="X12" s="93"/>
    </row>
    <row r="13" spans="1:24" ht="15" customHeight="1" x14ac:dyDescent="0.2">
      <c r="A13" s="38" t="s">
        <v>32</v>
      </c>
      <c r="B13" s="41">
        <v>208</v>
      </c>
      <c r="C13" s="96">
        <v>4.0255467389200696E-2</v>
      </c>
      <c r="D13" s="27">
        <v>12</v>
      </c>
      <c r="E13" s="96">
        <v>1.4669926650366748E-2</v>
      </c>
      <c r="F13" s="27">
        <v>11</v>
      </c>
      <c r="G13" s="96">
        <v>6.5476190476190479E-2</v>
      </c>
      <c r="H13" s="41">
        <v>64</v>
      </c>
      <c r="I13" s="96">
        <v>5.0632911392405063E-2</v>
      </c>
      <c r="J13" s="41">
        <v>121</v>
      </c>
      <c r="K13" s="96">
        <v>4.1480973603016801E-2</v>
      </c>
      <c r="L13" s="11"/>
      <c r="P13" s="93"/>
      <c r="R13" s="93"/>
      <c r="T13" s="93"/>
      <c r="V13" s="93"/>
      <c r="X13" s="93"/>
    </row>
    <row r="14" spans="1:24" ht="15" customHeight="1" x14ac:dyDescent="0.2">
      <c r="A14" s="31" t="s">
        <v>33</v>
      </c>
      <c r="B14" s="32">
        <v>335</v>
      </c>
      <c r="C14" s="98">
        <v>6.4834526804722278E-2</v>
      </c>
      <c r="D14" s="29">
        <v>22</v>
      </c>
      <c r="E14" s="98">
        <v>2.6894865525672371E-2</v>
      </c>
      <c r="F14" s="29">
        <v>12</v>
      </c>
      <c r="G14" s="98">
        <v>7.1428571428571425E-2</v>
      </c>
      <c r="H14" s="32">
        <v>109</v>
      </c>
      <c r="I14" s="98">
        <v>8.6234177215189875E-2</v>
      </c>
      <c r="J14" s="32">
        <v>192</v>
      </c>
      <c r="K14" s="98">
        <v>6.58210490229688E-2</v>
      </c>
      <c r="L14" s="11"/>
      <c r="P14" s="93"/>
      <c r="R14" s="93"/>
      <c r="T14" s="93"/>
      <c r="V14" s="93"/>
      <c r="X14" s="93"/>
    </row>
    <row r="15" spans="1:24" ht="15" customHeight="1" x14ac:dyDescent="0.2">
      <c r="A15" s="38" t="s">
        <v>34</v>
      </c>
      <c r="B15" s="41">
        <v>376</v>
      </c>
      <c r="C15" s="96">
        <v>7.2769498742016644E-2</v>
      </c>
      <c r="D15" s="27">
        <v>108</v>
      </c>
      <c r="E15" s="96">
        <v>0.13202933985330073</v>
      </c>
      <c r="F15" s="27">
        <v>11</v>
      </c>
      <c r="G15" s="96">
        <v>6.5476190476190479E-2</v>
      </c>
      <c r="H15" s="41">
        <v>100</v>
      </c>
      <c r="I15" s="96">
        <v>7.9113924050632917E-2</v>
      </c>
      <c r="J15" s="41">
        <v>157</v>
      </c>
      <c r="K15" s="96">
        <v>5.3822420294823446E-2</v>
      </c>
      <c r="L15" s="11"/>
      <c r="P15" s="93"/>
      <c r="R15" s="93"/>
      <c r="T15" s="93"/>
      <c r="V15" s="93"/>
      <c r="X15" s="93"/>
    </row>
    <row r="16" spans="1:24" ht="15" customHeight="1" x14ac:dyDescent="0.2">
      <c r="A16" s="31" t="s">
        <v>35</v>
      </c>
      <c r="B16" s="32">
        <v>234</v>
      </c>
      <c r="C16" s="98">
        <v>4.5287400812850785E-2</v>
      </c>
      <c r="D16" s="29">
        <v>21</v>
      </c>
      <c r="E16" s="98">
        <v>2.567237163814181E-2</v>
      </c>
      <c r="F16" s="29">
        <v>9</v>
      </c>
      <c r="G16" s="98">
        <v>5.3571428571428568E-2</v>
      </c>
      <c r="H16" s="32">
        <v>67</v>
      </c>
      <c r="I16" s="98">
        <v>5.3006329113924049E-2</v>
      </c>
      <c r="J16" s="32">
        <v>137</v>
      </c>
      <c r="K16" s="98">
        <v>4.6966061021597533E-2</v>
      </c>
      <c r="L16" s="11"/>
      <c r="P16" s="93"/>
      <c r="R16" s="93"/>
      <c r="T16" s="93"/>
      <c r="V16" s="93"/>
      <c r="X16" s="93"/>
    </row>
    <row r="17" spans="1:24" ht="15" customHeight="1" x14ac:dyDescent="0.2">
      <c r="A17" s="38" t="s">
        <v>36</v>
      </c>
      <c r="B17" s="41">
        <v>141</v>
      </c>
      <c r="C17" s="96">
        <v>2.728856202825624E-2</v>
      </c>
      <c r="D17" s="27">
        <v>9</v>
      </c>
      <c r="E17" s="96">
        <v>1.1002444987775062E-2</v>
      </c>
      <c r="F17" s="27">
        <v>11</v>
      </c>
      <c r="G17" s="96">
        <v>6.5476190476190479E-2</v>
      </c>
      <c r="H17" s="41">
        <v>33</v>
      </c>
      <c r="I17" s="96">
        <v>2.6107594936708861E-2</v>
      </c>
      <c r="J17" s="41">
        <v>88</v>
      </c>
      <c r="K17" s="96">
        <v>3.0167980802194034E-2</v>
      </c>
      <c r="L17" s="11"/>
      <c r="P17" s="93"/>
      <c r="R17" s="93"/>
      <c r="T17" s="93"/>
      <c r="V17" s="93"/>
      <c r="X17" s="93"/>
    </row>
    <row r="18" spans="1:24" ht="15" customHeight="1" x14ac:dyDescent="0.2">
      <c r="A18" s="31" t="s">
        <v>37</v>
      </c>
      <c r="B18" s="32">
        <v>153</v>
      </c>
      <c r="C18" s="98">
        <v>2.9610992839171665E-2</v>
      </c>
      <c r="D18" s="29">
        <v>10</v>
      </c>
      <c r="E18" s="98">
        <v>1.2224938875305624E-2</v>
      </c>
      <c r="F18" s="29">
        <v>2</v>
      </c>
      <c r="G18" s="98">
        <v>1.1904761904761904E-2</v>
      </c>
      <c r="H18" s="32">
        <v>47</v>
      </c>
      <c r="I18" s="98">
        <v>3.7183544303797465E-2</v>
      </c>
      <c r="J18" s="32">
        <v>94</v>
      </c>
      <c r="K18" s="98">
        <v>3.2224888584161809E-2</v>
      </c>
      <c r="L18" s="11"/>
      <c r="P18" s="93"/>
      <c r="R18" s="93"/>
      <c r="T18" s="93"/>
      <c r="V18" s="93"/>
      <c r="X18" s="93"/>
    </row>
    <row r="19" spans="1:24" ht="15" customHeight="1" x14ac:dyDescent="0.2">
      <c r="A19" s="38" t="s">
        <v>38</v>
      </c>
      <c r="B19" s="41">
        <v>170</v>
      </c>
      <c r="C19" s="96">
        <v>3.2901103154635188E-2</v>
      </c>
      <c r="D19" s="27">
        <v>16</v>
      </c>
      <c r="E19" s="96">
        <v>1.9559902200488997E-2</v>
      </c>
      <c r="F19" s="27">
        <v>5</v>
      </c>
      <c r="G19" s="96">
        <v>2.976190476190476E-2</v>
      </c>
      <c r="H19" s="41">
        <v>44</v>
      </c>
      <c r="I19" s="96">
        <v>3.4810126582278479E-2</v>
      </c>
      <c r="J19" s="41">
        <v>105</v>
      </c>
      <c r="K19" s="96">
        <v>3.5995886184436061E-2</v>
      </c>
      <c r="L19" s="11"/>
      <c r="P19" s="93"/>
      <c r="R19" s="93"/>
      <c r="T19" s="93"/>
      <c r="V19" s="93"/>
      <c r="X19" s="93"/>
    </row>
    <row r="20" spans="1:24" ht="15" customHeight="1" x14ac:dyDescent="0.2">
      <c r="A20" s="31" t="s">
        <v>39</v>
      </c>
      <c r="B20" s="32">
        <v>163</v>
      </c>
      <c r="C20" s="98">
        <v>3.1546351848267852E-2</v>
      </c>
      <c r="D20" s="29">
        <v>4</v>
      </c>
      <c r="E20" s="98">
        <v>4.8899755501222494E-3</v>
      </c>
      <c r="F20" s="29">
        <v>2</v>
      </c>
      <c r="G20" s="98">
        <v>1.1904761904761904E-2</v>
      </c>
      <c r="H20" s="32">
        <v>42</v>
      </c>
      <c r="I20" s="98">
        <v>3.3227848101265819E-2</v>
      </c>
      <c r="J20" s="32">
        <v>115</v>
      </c>
      <c r="K20" s="98">
        <v>3.9424065821049022E-2</v>
      </c>
      <c r="L20" s="11"/>
      <c r="P20" s="93"/>
      <c r="R20" s="93"/>
      <c r="T20" s="93"/>
      <c r="V20" s="93"/>
      <c r="X20" s="93"/>
    </row>
    <row r="21" spans="1:24" ht="15" customHeight="1" x14ac:dyDescent="0.2">
      <c r="A21" s="38" t="s">
        <v>40</v>
      </c>
      <c r="B21" s="41">
        <v>39</v>
      </c>
      <c r="C21" s="96">
        <v>7.5479001354751309E-3</v>
      </c>
      <c r="D21" s="27">
        <v>6</v>
      </c>
      <c r="E21" s="96">
        <v>7.3349633251833741E-3</v>
      </c>
      <c r="F21" s="27">
        <v>1</v>
      </c>
      <c r="G21" s="96">
        <v>5.9523809523809521E-3</v>
      </c>
      <c r="H21" s="41">
        <v>13</v>
      </c>
      <c r="I21" s="96">
        <v>1.0284810126582278E-2</v>
      </c>
      <c r="J21" s="41">
        <v>19</v>
      </c>
      <c r="K21" s="96">
        <v>6.5135413095646208E-3</v>
      </c>
      <c r="L21" s="11"/>
      <c r="P21" s="93"/>
      <c r="R21" s="93"/>
      <c r="T21" s="93"/>
      <c r="V21" s="93"/>
      <c r="X21" s="93"/>
    </row>
    <row r="22" spans="1:24" ht="15" customHeight="1" x14ac:dyDescent="0.2">
      <c r="A22" s="31" t="s">
        <v>41</v>
      </c>
      <c r="B22" s="32">
        <v>69</v>
      </c>
      <c r="C22" s="98">
        <v>1.3353977162763693E-2</v>
      </c>
      <c r="D22" s="29">
        <v>9</v>
      </c>
      <c r="E22" s="98">
        <v>1.1002444987775062E-2</v>
      </c>
      <c r="F22" s="29">
        <v>1</v>
      </c>
      <c r="G22" s="98">
        <v>5.9523809523809521E-3</v>
      </c>
      <c r="H22" s="32">
        <v>13</v>
      </c>
      <c r="I22" s="98">
        <v>1.0284810126582278E-2</v>
      </c>
      <c r="J22" s="32">
        <v>46</v>
      </c>
      <c r="K22" s="98">
        <v>1.5769626328419609E-2</v>
      </c>
      <c r="L22" s="11"/>
      <c r="P22" s="93"/>
      <c r="R22" s="93"/>
      <c r="T22" s="93"/>
      <c r="V22" s="93"/>
      <c r="X22" s="93"/>
    </row>
    <row r="23" spans="1:24" ht="15" customHeight="1" x14ac:dyDescent="0.2">
      <c r="A23" s="38" t="s">
        <v>42</v>
      </c>
      <c r="B23" s="41">
        <v>120</v>
      </c>
      <c r="C23" s="96">
        <v>2.3224308109154247E-2</v>
      </c>
      <c r="D23" s="27">
        <v>10</v>
      </c>
      <c r="E23" s="96">
        <v>1.2224938875305624E-2</v>
      </c>
      <c r="F23" s="27">
        <v>9</v>
      </c>
      <c r="G23" s="96">
        <v>5.3571428571428568E-2</v>
      </c>
      <c r="H23" s="41">
        <v>40</v>
      </c>
      <c r="I23" s="96">
        <v>3.1645569620253167E-2</v>
      </c>
      <c r="J23" s="41">
        <v>61</v>
      </c>
      <c r="K23" s="96">
        <v>2.0911895783339046E-2</v>
      </c>
      <c r="L23" s="11"/>
      <c r="P23" s="93"/>
      <c r="R23" s="93"/>
      <c r="T23" s="93"/>
      <c r="V23" s="93"/>
      <c r="X23" s="93"/>
    </row>
    <row r="24" spans="1:24" ht="15" customHeight="1" x14ac:dyDescent="0.2">
      <c r="A24" s="31" t="s">
        <v>46</v>
      </c>
      <c r="B24" s="32">
        <v>356</v>
      </c>
      <c r="C24" s="98">
        <v>6.8898780723824271E-2</v>
      </c>
      <c r="D24" s="29">
        <v>42</v>
      </c>
      <c r="E24" s="98">
        <v>5.1344743276283619E-2</v>
      </c>
      <c r="F24" s="29">
        <v>30</v>
      </c>
      <c r="G24" s="98">
        <v>0.17857142857142858</v>
      </c>
      <c r="H24" s="32">
        <v>143</v>
      </c>
      <c r="I24" s="98">
        <v>0.11313291139240507</v>
      </c>
      <c r="J24" s="32">
        <v>141</v>
      </c>
      <c r="K24" s="98">
        <v>4.8337332876242714E-2</v>
      </c>
      <c r="L24" s="11"/>
      <c r="P24" s="93"/>
      <c r="R24" s="93"/>
      <c r="T24" s="93"/>
      <c r="V24" s="93"/>
      <c r="X24" s="93"/>
    </row>
    <row r="25" spans="1:24" ht="15" customHeight="1" x14ac:dyDescent="0.2">
      <c r="A25" s="33" t="s">
        <v>158</v>
      </c>
      <c r="B25" s="39"/>
      <c r="C25" s="39"/>
      <c r="D25" s="33"/>
      <c r="E25" s="33"/>
      <c r="F25" s="33"/>
      <c r="G25" s="33"/>
      <c r="H25" s="33"/>
      <c r="I25" s="33"/>
      <c r="J25" s="33"/>
      <c r="P25" s="93"/>
      <c r="R25" s="93"/>
      <c r="T25" s="93"/>
      <c r="V25" s="93"/>
      <c r="X25" s="93"/>
    </row>
    <row r="26" spans="1:24" ht="15" customHeight="1" x14ac:dyDescent="0.2">
      <c r="P26" s="93"/>
      <c r="R26" s="93"/>
      <c r="T26" s="93"/>
      <c r="V26" s="93"/>
      <c r="X26" s="93"/>
    </row>
  </sheetData>
  <phoneticPr fontId="0" type="noConversion"/>
  <pageMargins left="0.39370078740157477" right="0.39370078740157477" top="0.59055118110236215" bottom="0.59055118110236215" header="0" footer="0"/>
  <pageSetup paperSize="9" scale="8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B1:AA30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27" width="11.42578125" style="19" customWidth="1"/>
  </cols>
  <sheetData>
    <row r="1" spans="2:27" ht="15" customHeight="1" x14ac:dyDescent="0.2">
      <c r="B1" s="12"/>
      <c r="C1" s="12"/>
      <c r="D1" s="12"/>
      <c r="E1" s="12"/>
      <c r="F1" s="12"/>
      <c r="G1" s="12"/>
      <c r="AA1"/>
    </row>
    <row r="2" spans="2:27" ht="15" customHeight="1" x14ac:dyDescent="0.2">
      <c r="C2" s="12"/>
      <c r="D2" s="12"/>
      <c r="E2" s="12"/>
      <c r="F2" s="12"/>
      <c r="G2" s="12"/>
      <c r="H2" s="12"/>
    </row>
    <row r="3" spans="2:27" ht="15" customHeight="1" x14ac:dyDescent="0.2">
      <c r="C3" s="12"/>
      <c r="D3" s="12"/>
      <c r="E3" s="12"/>
      <c r="F3" s="12"/>
      <c r="G3" s="12"/>
      <c r="H3" s="12"/>
    </row>
    <row r="4" spans="2:27" ht="15" customHeight="1" x14ac:dyDescent="0.2">
      <c r="C4" s="12"/>
      <c r="D4" s="58"/>
      <c r="E4" s="12"/>
      <c r="F4" s="12"/>
      <c r="G4" s="12"/>
      <c r="H4" s="12"/>
    </row>
    <row r="5" spans="2:27" ht="15" customHeight="1" x14ac:dyDescent="0.2">
      <c r="C5" s="12"/>
      <c r="D5" s="58"/>
      <c r="E5" s="12"/>
      <c r="F5" s="58"/>
      <c r="G5" s="58"/>
      <c r="H5" s="12"/>
    </row>
    <row r="6" spans="2:27" ht="15" customHeight="1" x14ac:dyDescent="0.2">
      <c r="C6" s="12"/>
      <c r="D6" s="58"/>
      <c r="E6" s="12"/>
      <c r="F6" s="58"/>
      <c r="G6" s="58"/>
      <c r="H6" s="12"/>
    </row>
    <row r="7" spans="2:27" ht="15" customHeight="1" x14ac:dyDescent="0.2">
      <c r="C7" s="12"/>
      <c r="D7" s="58"/>
      <c r="E7" s="12"/>
      <c r="F7" s="58"/>
      <c r="G7" s="58"/>
      <c r="H7" s="12"/>
    </row>
    <row r="8" spans="2:27" ht="15" customHeight="1" x14ac:dyDescent="0.2">
      <c r="C8" s="12"/>
      <c r="D8" s="58"/>
      <c r="E8" s="12"/>
      <c r="F8" s="12"/>
      <c r="G8" s="12"/>
      <c r="H8" s="12"/>
    </row>
    <row r="9" spans="2:27" ht="15" customHeight="1" x14ac:dyDescent="0.2">
      <c r="C9" s="12"/>
      <c r="D9" s="58"/>
      <c r="E9" s="12"/>
      <c r="F9" s="12"/>
      <c r="G9" s="12"/>
      <c r="H9" s="12"/>
    </row>
    <row r="10" spans="2:27" ht="15" customHeight="1" x14ac:dyDescent="0.2">
      <c r="C10" s="12"/>
      <c r="D10" s="58"/>
      <c r="E10" s="12"/>
      <c r="F10" s="12"/>
      <c r="G10" s="12"/>
      <c r="H10" s="12"/>
    </row>
    <row r="11" spans="2:27" ht="15" customHeight="1" x14ac:dyDescent="0.2">
      <c r="C11" s="12"/>
      <c r="D11" s="58"/>
      <c r="E11" s="12"/>
      <c r="F11" s="12"/>
      <c r="G11" s="12"/>
      <c r="H11" s="12"/>
    </row>
    <row r="12" spans="2:27" ht="15" customHeight="1" x14ac:dyDescent="0.2">
      <c r="C12" s="12"/>
      <c r="D12" s="58"/>
      <c r="E12" s="12"/>
      <c r="F12" s="12"/>
      <c r="G12" s="12"/>
      <c r="H12" s="12"/>
    </row>
    <row r="13" spans="2:27" ht="15" customHeight="1" x14ac:dyDescent="0.2">
      <c r="C13" s="12"/>
      <c r="D13" s="58"/>
      <c r="E13" s="12"/>
      <c r="F13" s="12"/>
      <c r="G13" s="12"/>
      <c r="H13" s="12"/>
    </row>
    <row r="14" spans="2:27" ht="15" customHeight="1" x14ac:dyDescent="0.2">
      <c r="C14" s="12"/>
      <c r="D14" s="58"/>
      <c r="E14" s="12"/>
      <c r="F14" s="12"/>
      <c r="G14" s="12"/>
      <c r="H14" s="12"/>
    </row>
    <row r="15" spans="2:27" ht="15" customHeight="1" x14ac:dyDescent="0.2">
      <c r="C15" s="12"/>
      <c r="D15" s="58"/>
      <c r="E15" s="12"/>
      <c r="F15" s="12"/>
      <c r="G15" s="12"/>
      <c r="H15" s="12"/>
    </row>
    <row r="16" spans="2:27" ht="15" customHeight="1" x14ac:dyDescent="0.2">
      <c r="C16" s="12"/>
      <c r="D16" s="58"/>
      <c r="E16" s="12"/>
      <c r="F16" s="12"/>
      <c r="G16" s="12"/>
      <c r="H16" s="12"/>
    </row>
    <row r="17" spans="3:8" ht="15" customHeight="1" x14ac:dyDescent="0.2">
      <c r="C17" s="12"/>
      <c r="D17" s="58"/>
      <c r="E17" s="12"/>
      <c r="F17" s="12"/>
      <c r="G17" s="12"/>
      <c r="H17" s="12"/>
    </row>
    <row r="18" spans="3:8" ht="15" customHeight="1" x14ac:dyDescent="0.2">
      <c r="C18" s="12"/>
      <c r="D18" s="58"/>
      <c r="E18" s="12"/>
      <c r="F18" s="12"/>
      <c r="G18" s="12"/>
      <c r="H18" s="12"/>
    </row>
    <row r="19" spans="3:8" ht="15" customHeight="1" x14ac:dyDescent="0.2">
      <c r="C19" s="12"/>
      <c r="D19" s="58"/>
      <c r="E19" s="12"/>
      <c r="F19" s="12"/>
      <c r="G19" s="12"/>
      <c r="H19" s="12"/>
    </row>
    <row r="20" spans="3:8" ht="15" customHeight="1" x14ac:dyDescent="0.2">
      <c r="C20" s="12"/>
      <c r="D20" s="58"/>
      <c r="E20" s="12"/>
      <c r="F20" s="12"/>
      <c r="G20" s="12"/>
      <c r="H20" s="12"/>
    </row>
    <row r="21" spans="3:8" ht="15" customHeight="1" x14ac:dyDescent="0.2">
      <c r="C21" s="12"/>
      <c r="D21" s="58"/>
      <c r="E21" s="12"/>
      <c r="F21" s="12"/>
      <c r="G21" s="12"/>
      <c r="H21" s="12"/>
    </row>
    <row r="22" spans="3:8" ht="15" customHeight="1" x14ac:dyDescent="0.2">
      <c r="C22" s="12"/>
      <c r="D22" s="58"/>
      <c r="E22" s="12"/>
      <c r="F22" s="12"/>
      <c r="G22" s="12"/>
      <c r="H22" s="12"/>
    </row>
    <row r="23" spans="3:8" ht="15" customHeight="1" x14ac:dyDescent="0.2">
      <c r="C23" s="12"/>
      <c r="D23" s="58"/>
      <c r="E23" s="12"/>
      <c r="F23" s="12"/>
      <c r="G23" s="12"/>
      <c r="H23" s="12"/>
    </row>
    <row r="24" spans="3:8" ht="15" customHeight="1" x14ac:dyDescent="0.2">
      <c r="C24" s="12"/>
      <c r="D24" s="58"/>
      <c r="E24" s="12"/>
      <c r="F24" s="12"/>
      <c r="G24" s="12"/>
      <c r="H24" s="12"/>
    </row>
    <row r="25" spans="3:8" ht="15" customHeight="1" x14ac:dyDescent="0.2">
      <c r="C25" s="12"/>
      <c r="D25" s="58"/>
      <c r="E25" s="12"/>
      <c r="F25" s="12"/>
      <c r="G25" s="12"/>
      <c r="H25" s="12"/>
    </row>
    <row r="26" spans="3:8" ht="15" customHeight="1" x14ac:dyDescent="0.2">
      <c r="C26" s="12"/>
      <c r="D26" s="58"/>
      <c r="E26" s="12"/>
      <c r="F26" s="12"/>
      <c r="G26" s="12"/>
      <c r="H26" s="12"/>
    </row>
    <row r="27" spans="3:8" ht="15" customHeight="1" x14ac:dyDescent="0.2">
      <c r="C27" s="12"/>
      <c r="D27" s="58"/>
      <c r="E27" s="12"/>
      <c r="F27" s="12"/>
      <c r="G27" s="12"/>
      <c r="H27" s="12"/>
    </row>
    <row r="28" spans="3:8" ht="15" customHeight="1" x14ac:dyDescent="0.2">
      <c r="C28" s="12"/>
      <c r="D28" s="58"/>
      <c r="E28" s="12"/>
      <c r="F28" s="12"/>
      <c r="G28" s="12"/>
      <c r="H28" s="12"/>
    </row>
    <row r="29" spans="3:8" ht="15" customHeight="1" x14ac:dyDescent="0.2">
      <c r="C29" s="12"/>
      <c r="D29" s="12"/>
      <c r="E29" s="12"/>
      <c r="F29" s="12"/>
      <c r="G29" s="12"/>
      <c r="H29" s="12"/>
    </row>
    <row r="30" spans="3:8" ht="15" customHeight="1" x14ac:dyDescent="0.2">
      <c r="C30" s="12"/>
      <c r="D30" s="12"/>
      <c r="E30" s="12"/>
      <c r="F30" s="12"/>
      <c r="G30" s="12"/>
      <c r="H30" s="1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I35"/>
  <sheetViews>
    <sheetView zoomScale="70" zoomScaleNormal="70" workbookViewId="0"/>
  </sheetViews>
  <sheetFormatPr baseColWidth="10" defaultRowHeight="15" customHeight="1" x14ac:dyDescent="0.2"/>
  <cols>
    <col min="1" max="1" width="8.5703125" customWidth="1"/>
    <col min="2" max="2" width="68.5703125" customWidth="1"/>
    <col min="3" max="4" width="12.85546875" style="2" customWidth="1"/>
  </cols>
  <sheetData>
    <row r="1" spans="1:9" ht="15.75" customHeight="1" x14ac:dyDescent="0.25">
      <c r="A1" s="133" t="s">
        <v>169</v>
      </c>
      <c r="B1" s="20"/>
      <c r="C1" s="22"/>
      <c r="D1" s="22"/>
    </row>
    <row r="2" spans="1:9" ht="15" customHeight="1" x14ac:dyDescent="0.2">
      <c r="A2" s="20"/>
      <c r="B2" s="20"/>
      <c r="C2" s="22"/>
      <c r="D2" s="22"/>
    </row>
    <row r="3" spans="1:9" ht="15" customHeight="1" x14ac:dyDescent="0.2">
      <c r="A3" s="25" t="s">
        <v>18</v>
      </c>
      <c r="B3" s="25" t="s">
        <v>19</v>
      </c>
      <c r="C3" s="26" t="s">
        <v>4</v>
      </c>
      <c r="D3" s="26" t="s">
        <v>12</v>
      </c>
    </row>
    <row r="4" spans="1:9" ht="15" customHeight="1" x14ac:dyDescent="0.2">
      <c r="A4" s="84" t="s">
        <v>4</v>
      </c>
      <c r="B4" s="88"/>
      <c r="C4" s="73">
        <f>C5+C15+C25+C10</f>
        <v>5167</v>
      </c>
      <c r="D4" s="97">
        <f>C4/C$4</f>
        <v>1</v>
      </c>
    </row>
    <row r="5" spans="1:9" s="5" customFormat="1" ht="15" customHeight="1" x14ac:dyDescent="0.2">
      <c r="A5" s="103">
        <v>1</v>
      </c>
      <c r="B5" s="104" t="s">
        <v>13</v>
      </c>
      <c r="C5" s="105">
        <f>SUM(C6:C9)</f>
        <v>818</v>
      </c>
      <c r="D5" s="106">
        <f t="shared" ref="D5:D34" si="0">C5/C$4</f>
        <v>0.15831236694406811</v>
      </c>
      <c r="F5"/>
    </row>
    <row r="6" spans="1:9" ht="15" customHeight="1" x14ac:dyDescent="0.2">
      <c r="A6" s="52">
        <v>12</v>
      </c>
      <c r="B6" s="31" t="s">
        <v>55</v>
      </c>
      <c r="C6" s="32">
        <v>2</v>
      </c>
      <c r="D6" s="98">
        <f t="shared" si="0"/>
        <v>3.8707180181923748E-4</v>
      </c>
    </row>
    <row r="7" spans="1:9" ht="15" customHeight="1" x14ac:dyDescent="0.2">
      <c r="A7" s="53">
        <v>14</v>
      </c>
      <c r="B7" s="38" t="s">
        <v>160</v>
      </c>
      <c r="C7" s="41">
        <v>4</v>
      </c>
      <c r="D7" s="99">
        <f t="shared" si="0"/>
        <v>7.7414360363847496E-4</v>
      </c>
      <c r="F7" s="5"/>
      <c r="I7" s="93"/>
    </row>
    <row r="8" spans="1:9" ht="15" customHeight="1" x14ac:dyDescent="0.2">
      <c r="A8" s="52">
        <v>15</v>
      </c>
      <c r="B8" s="31" t="s">
        <v>56</v>
      </c>
      <c r="C8" s="32">
        <v>786</v>
      </c>
      <c r="D8" s="98">
        <f t="shared" si="0"/>
        <v>0.15211921811496032</v>
      </c>
      <c r="F8" s="5"/>
      <c r="I8" s="93"/>
    </row>
    <row r="9" spans="1:9" ht="15" customHeight="1" x14ac:dyDescent="0.2">
      <c r="A9" s="53">
        <v>16</v>
      </c>
      <c r="B9" s="38" t="s">
        <v>159</v>
      </c>
      <c r="C9" s="41">
        <v>26</v>
      </c>
      <c r="D9" s="99">
        <f t="shared" si="0"/>
        <v>5.031933423650087E-3</v>
      </c>
      <c r="I9" s="93"/>
    </row>
    <row r="10" spans="1:9" ht="15" customHeight="1" x14ac:dyDescent="0.2">
      <c r="A10" s="107">
        <v>2</v>
      </c>
      <c r="B10" s="91" t="s">
        <v>108</v>
      </c>
      <c r="C10" s="73">
        <f>SUM(C11:C14)</f>
        <v>168</v>
      </c>
      <c r="D10" s="97">
        <f t="shared" si="0"/>
        <v>3.2514031352815949E-2</v>
      </c>
      <c r="G10" s="5"/>
      <c r="H10" s="5"/>
      <c r="I10" s="94"/>
    </row>
    <row r="11" spans="1:9" ht="15" customHeight="1" x14ac:dyDescent="0.2">
      <c r="A11" s="53">
        <v>22</v>
      </c>
      <c r="B11" s="38" t="s">
        <v>57</v>
      </c>
      <c r="C11" s="41">
        <v>7</v>
      </c>
      <c r="D11" s="99">
        <f t="shared" si="0"/>
        <v>1.3547513063673312E-3</v>
      </c>
      <c r="I11" s="93"/>
    </row>
    <row r="12" spans="1:9" ht="15" customHeight="1" x14ac:dyDescent="0.2">
      <c r="A12" s="52">
        <v>23</v>
      </c>
      <c r="B12" s="31" t="s">
        <v>5</v>
      </c>
      <c r="C12" s="32">
        <v>4</v>
      </c>
      <c r="D12" s="98">
        <f t="shared" si="0"/>
        <v>7.7414360363847496E-4</v>
      </c>
      <c r="I12" s="93"/>
    </row>
    <row r="13" spans="1:9" ht="15" customHeight="1" x14ac:dyDescent="0.2">
      <c r="A13" s="53">
        <v>24</v>
      </c>
      <c r="B13" s="38" t="s">
        <v>69</v>
      </c>
      <c r="C13" s="41">
        <v>75</v>
      </c>
      <c r="D13" s="99">
        <f t="shared" si="0"/>
        <v>1.4515192568221405E-2</v>
      </c>
      <c r="I13" s="93"/>
    </row>
    <row r="14" spans="1:9" ht="15" customHeight="1" x14ac:dyDescent="0.2">
      <c r="A14" s="52">
        <v>25</v>
      </c>
      <c r="B14" s="31" t="s">
        <v>14</v>
      </c>
      <c r="C14" s="32">
        <v>82</v>
      </c>
      <c r="D14" s="98">
        <f t="shared" si="0"/>
        <v>1.5869943874588736E-2</v>
      </c>
      <c r="I14" s="93"/>
    </row>
    <row r="15" spans="1:9" ht="15" customHeight="1" x14ac:dyDescent="0.2">
      <c r="A15" s="103">
        <v>3</v>
      </c>
      <c r="B15" s="108" t="s">
        <v>100</v>
      </c>
      <c r="C15" s="105">
        <f>SUM(C16:C24)</f>
        <v>1264</v>
      </c>
      <c r="D15" s="106">
        <f t="shared" si="0"/>
        <v>0.24462937874975807</v>
      </c>
      <c r="I15" s="93"/>
    </row>
    <row r="16" spans="1:9" ht="15" customHeight="1" x14ac:dyDescent="0.2">
      <c r="A16" s="52">
        <v>31</v>
      </c>
      <c r="B16" s="31" t="s">
        <v>62</v>
      </c>
      <c r="C16" s="32">
        <v>317</v>
      </c>
      <c r="D16" s="98">
        <f t="shared" si="0"/>
        <v>6.1350880588349137E-2</v>
      </c>
    </row>
    <row r="17" spans="1:9" ht="15" customHeight="1" x14ac:dyDescent="0.2">
      <c r="A17" s="53">
        <v>32</v>
      </c>
      <c r="B17" s="38" t="s">
        <v>63</v>
      </c>
      <c r="C17" s="41">
        <v>54</v>
      </c>
      <c r="D17" s="99">
        <f t="shared" si="0"/>
        <v>1.0450938649119411E-2</v>
      </c>
      <c r="I17" s="93"/>
    </row>
    <row r="18" spans="1:9" ht="15" customHeight="1" x14ac:dyDescent="0.2">
      <c r="A18" s="52">
        <v>33</v>
      </c>
      <c r="B18" s="31" t="s">
        <v>64</v>
      </c>
      <c r="C18" s="32">
        <v>100</v>
      </c>
      <c r="D18" s="98">
        <f t="shared" si="0"/>
        <v>1.9353590090961874E-2</v>
      </c>
      <c r="I18" s="93"/>
    </row>
    <row r="19" spans="1:9" ht="15" customHeight="1" x14ac:dyDescent="0.2">
      <c r="A19" s="53">
        <v>34</v>
      </c>
      <c r="B19" s="38" t="s">
        <v>65</v>
      </c>
      <c r="C19" s="41">
        <v>36</v>
      </c>
      <c r="D19" s="99">
        <f t="shared" si="0"/>
        <v>6.9672924327462745E-3</v>
      </c>
      <c r="I19" s="93"/>
    </row>
    <row r="20" spans="1:9" ht="15" customHeight="1" x14ac:dyDescent="0.2">
      <c r="A20" s="52">
        <v>35</v>
      </c>
      <c r="B20" s="31" t="s">
        <v>66</v>
      </c>
      <c r="C20" s="32">
        <v>410</v>
      </c>
      <c r="D20" s="98">
        <f t="shared" si="0"/>
        <v>7.9349719372943675E-2</v>
      </c>
      <c r="I20" s="93"/>
    </row>
    <row r="21" spans="1:9" ht="15" customHeight="1" x14ac:dyDescent="0.2">
      <c r="A21" s="53">
        <v>36</v>
      </c>
      <c r="B21" s="38" t="s">
        <v>60</v>
      </c>
      <c r="C21" s="41">
        <v>24</v>
      </c>
      <c r="D21" s="99">
        <f t="shared" si="0"/>
        <v>4.64486162183085E-3</v>
      </c>
      <c r="I21" s="93"/>
    </row>
    <row r="22" spans="1:9" ht="15" customHeight="1" x14ac:dyDescent="0.2">
      <c r="A22" s="52">
        <v>37</v>
      </c>
      <c r="B22" s="31" t="s">
        <v>67</v>
      </c>
      <c r="C22" s="32">
        <v>141</v>
      </c>
      <c r="D22" s="98">
        <f t="shared" si="0"/>
        <v>2.728856202825624E-2</v>
      </c>
      <c r="I22" s="93"/>
    </row>
    <row r="23" spans="1:9" ht="15" customHeight="1" x14ac:dyDescent="0.2">
      <c r="A23" s="53">
        <v>38</v>
      </c>
      <c r="B23" s="38" t="s">
        <v>61</v>
      </c>
      <c r="C23" s="41">
        <v>23</v>
      </c>
      <c r="D23" s="99">
        <f t="shared" si="0"/>
        <v>4.4513257209212306E-3</v>
      </c>
      <c r="I23" s="93"/>
    </row>
    <row r="24" spans="1:9" ht="15" customHeight="1" x14ac:dyDescent="0.2">
      <c r="A24" s="52">
        <v>39</v>
      </c>
      <c r="B24" s="31" t="s">
        <v>68</v>
      </c>
      <c r="C24" s="32">
        <v>159</v>
      </c>
      <c r="D24" s="98">
        <f t="shared" si="0"/>
        <v>3.0772208244629378E-2</v>
      </c>
      <c r="I24" s="93"/>
    </row>
    <row r="25" spans="1:9" ht="15" customHeight="1" x14ac:dyDescent="0.2">
      <c r="A25" s="103">
        <v>4</v>
      </c>
      <c r="B25" s="108" t="s">
        <v>101</v>
      </c>
      <c r="C25" s="105">
        <f>SUM(C26:C34)</f>
        <v>2917</v>
      </c>
      <c r="D25" s="106">
        <f t="shared" si="0"/>
        <v>0.56454422295335782</v>
      </c>
      <c r="I25" s="93"/>
    </row>
    <row r="26" spans="1:9" ht="15" customHeight="1" x14ac:dyDescent="0.2">
      <c r="A26" s="52">
        <v>41</v>
      </c>
      <c r="B26" s="31" t="s">
        <v>161</v>
      </c>
      <c r="C26" s="32">
        <v>224</v>
      </c>
      <c r="D26" s="98">
        <f t="shared" si="0"/>
        <v>4.3352041803754598E-2</v>
      </c>
    </row>
    <row r="27" spans="1:9" ht="15" customHeight="1" x14ac:dyDescent="0.2">
      <c r="A27" s="53">
        <v>42</v>
      </c>
      <c r="B27" s="38" t="s">
        <v>59</v>
      </c>
      <c r="C27" s="41">
        <v>91</v>
      </c>
      <c r="D27" s="99">
        <f t="shared" si="0"/>
        <v>1.7611766982775307E-2</v>
      </c>
      <c r="I27" s="93"/>
    </row>
    <row r="28" spans="1:9" ht="15" customHeight="1" x14ac:dyDescent="0.2">
      <c r="A28" s="52">
        <v>43</v>
      </c>
      <c r="B28" s="31" t="s">
        <v>15</v>
      </c>
      <c r="C28" s="32">
        <v>65</v>
      </c>
      <c r="D28" s="98">
        <f t="shared" si="0"/>
        <v>1.2579833559125217E-2</v>
      </c>
      <c r="I28" s="93"/>
    </row>
    <row r="29" spans="1:9" ht="15" customHeight="1" x14ac:dyDescent="0.2">
      <c r="A29" s="53">
        <v>44</v>
      </c>
      <c r="B29" s="38" t="s">
        <v>44</v>
      </c>
      <c r="C29" s="41">
        <v>37</v>
      </c>
      <c r="D29" s="99">
        <f t="shared" si="0"/>
        <v>7.160828333655893E-3</v>
      </c>
      <c r="I29" s="93"/>
    </row>
    <row r="30" spans="1:9" ht="15" customHeight="1" x14ac:dyDescent="0.2">
      <c r="A30" s="52">
        <v>45</v>
      </c>
      <c r="B30" s="31" t="s">
        <v>70</v>
      </c>
      <c r="C30" s="32">
        <v>481</v>
      </c>
      <c r="D30" s="98">
        <f t="shared" si="0"/>
        <v>9.3090768337526608E-2</v>
      </c>
      <c r="I30" s="93"/>
    </row>
    <row r="31" spans="1:9" ht="15" customHeight="1" x14ac:dyDescent="0.2">
      <c r="A31" s="53">
        <v>46</v>
      </c>
      <c r="B31" s="38" t="s">
        <v>71</v>
      </c>
      <c r="C31" s="41">
        <v>229</v>
      </c>
      <c r="D31" s="99">
        <f t="shared" si="0"/>
        <v>4.4319721308302688E-2</v>
      </c>
      <c r="I31" s="93"/>
    </row>
    <row r="32" spans="1:9" ht="15" customHeight="1" x14ac:dyDescent="0.2">
      <c r="A32" s="52">
        <v>47</v>
      </c>
      <c r="B32" s="31" t="s">
        <v>72</v>
      </c>
      <c r="C32" s="32">
        <v>1414</v>
      </c>
      <c r="D32" s="98">
        <f t="shared" si="0"/>
        <v>0.27365976388620089</v>
      </c>
      <c r="I32" s="93"/>
    </row>
    <row r="33" spans="1:9" ht="15" customHeight="1" x14ac:dyDescent="0.2">
      <c r="A33" s="53">
        <v>48</v>
      </c>
      <c r="B33" s="38" t="s">
        <v>73</v>
      </c>
      <c r="C33" s="41">
        <v>36</v>
      </c>
      <c r="D33" s="99">
        <f t="shared" si="0"/>
        <v>6.9672924327462745E-3</v>
      </c>
      <c r="I33" s="93"/>
    </row>
    <row r="34" spans="1:9" ht="15" customHeight="1" x14ac:dyDescent="0.2">
      <c r="A34" s="52">
        <v>49</v>
      </c>
      <c r="B34" s="31" t="s">
        <v>101</v>
      </c>
      <c r="C34" s="32">
        <v>340</v>
      </c>
      <c r="D34" s="98">
        <f t="shared" si="0"/>
        <v>6.5802206309270375E-2</v>
      </c>
      <c r="I34" s="93"/>
    </row>
    <row r="35" spans="1:9" ht="15" customHeight="1" x14ac:dyDescent="0.2">
      <c r="A35" s="33" t="s">
        <v>110</v>
      </c>
      <c r="B35" s="33"/>
      <c r="C35" s="34"/>
      <c r="D35" s="43"/>
    </row>
  </sheetData>
  <phoneticPr fontId="0" type="noConversion"/>
  <pageMargins left="0.39370078740157477" right="0.39370078740157477" top="0.59055118110236215" bottom="0.59055118110236215" header="0" footer="0"/>
  <pageSetup paperSize="9" scale="9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Y27"/>
  <sheetViews>
    <sheetView zoomScale="70" zoomScaleNormal="70" workbookViewId="0"/>
  </sheetViews>
  <sheetFormatPr baseColWidth="10" defaultRowHeight="15" customHeight="1" x14ac:dyDescent="0.2"/>
  <cols>
    <col min="1" max="1" width="18.5703125" customWidth="1"/>
    <col min="2" max="2" width="14.28515625" customWidth="1"/>
    <col min="3" max="3" width="8.5703125" bestFit="1" customWidth="1"/>
    <col min="4" max="4" width="14.28515625" customWidth="1"/>
    <col min="5" max="5" width="8.5703125" bestFit="1" customWidth="1"/>
    <col min="6" max="6" width="14.28515625" customWidth="1"/>
    <col min="7" max="7" width="8.5703125" bestFit="1" customWidth="1"/>
    <col min="8" max="8" width="14.28515625" customWidth="1"/>
    <col min="9" max="9" width="8.5703125" bestFit="1" customWidth="1"/>
    <col min="10" max="10" width="14.28515625" customWidth="1"/>
    <col min="11" max="11" width="8.5703125" bestFit="1" customWidth="1"/>
    <col min="12" max="13" width="11.42578125" customWidth="1"/>
  </cols>
  <sheetData>
    <row r="1" spans="1:25" ht="15.75" customHeight="1" x14ac:dyDescent="0.25">
      <c r="A1" s="21" t="s">
        <v>168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25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5" s="4" customFormat="1" ht="52.5" customHeight="1" x14ac:dyDescent="0.2">
      <c r="A3" s="36"/>
      <c r="B3" s="36" t="s">
        <v>4</v>
      </c>
      <c r="C3" s="92" t="s">
        <v>12</v>
      </c>
      <c r="D3" s="36" t="s">
        <v>146</v>
      </c>
      <c r="E3" s="36" t="s">
        <v>12</v>
      </c>
      <c r="F3" s="36" t="s">
        <v>47</v>
      </c>
      <c r="G3" s="36" t="s">
        <v>12</v>
      </c>
      <c r="H3" s="36" t="s">
        <v>48</v>
      </c>
      <c r="I3" s="36" t="s">
        <v>12</v>
      </c>
      <c r="J3" s="36" t="s">
        <v>122</v>
      </c>
      <c r="K3" s="36" t="s">
        <v>12</v>
      </c>
    </row>
    <row r="4" spans="1:25" s="11" customFormat="1" ht="15" customHeight="1" x14ac:dyDescent="0.2">
      <c r="A4" s="85" t="s">
        <v>11</v>
      </c>
      <c r="B4" s="73">
        <v>108259</v>
      </c>
      <c r="C4" s="97">
        <v>1</v>
      </c>
      <c r="D4" s="90">
        <v>37615</v>
      </c>
      <c r="E4" s="97">
        <v>1</v>
      </c>
      <c r="F4" s="90">
        <v>6798</v>
      </c>
      <c r="G4" s="97">
        <v>1</v>
      </c>
      <c r="H4" s="90">
        <v>44207</v>
      </c>
      <c r="I4" s="97">
        <v>1</v>
      </c>
      <c r="J4" s="90">
        <v>19639</v>
      </c>
      <c r="K4" s="97">
        <v>1</v>
      </c>
    </row>
    <row r="5" spans="1:25" ht="15" customHeight="1" x14ac:dyDescent="0.2">
      <c r="A5" s="38" t="s">
        <v>28</v>
      </c>
      <c r="B5" s="41">
        <v>12730</v>
      </c>
      <c r="C5" s="96">
        <v>0.11758837602416428</v>
      </c>
      <c r="D5" s="41">
        <v>4412</v>
      </c>
      <c r="E5" s="96">
        <v>0.11729363285923169</v>
      </c>
      <c r="F5" s="41">
        <v>161</v>
      </c>
      <c r="G5" s="96">
        <v>2.3683436304795528E-2</v>
      </c>
      <c r="H5" s="41">
        <v>6275</v>
      </c>
      <c r="I5" s="96">
        <v>0.14194584568054833</v>
      </c>
      <c r="J5" s="41">
        <v>1882</v>
      </c>
      <c r="K5" s="96">
        <v>9.5829726564489029E-2</v>
      </c>
    </row>
    <row r="6" spans="1:25" ht="15" customHeight="1" x14ac:dyDescent="0.2">
      <c r="A6" s="31" t="s">
        <v>112</v>
      </c>
      <c r="B6" s="32">
        <v>13204</v>
      </c>
      <c r="C6" s="98">
        <v>0.1219667648879077</v>
      </c>
      <c r="D6" s="32">
        <v>4308</v>
      </c>
      <c r="E6" s="98">
        <v>0.11452877841286721</v>
      </c>
      <c r="F6" s="32">
        <v>244</v>
      </c>
      <c r="G6" s="98">
        <v>3.5892909679317443E-2</v>
      </c>
      <c r="H6" s="32">
        <v>6427</v>
      </c>
      <c r="I6" s="98">
        <v>0.14538421516954328</v>
      </c>
      <c r="J6" s="32">
        <v>2225</v>
      </c>
      <c r="K6" s="98">
        <v>0.11329497428585977</v>
      </c>
    </row>
    <row r="7" spans="1:25" ht="15" customHeight="1" x14ac:dyDescent="0.2">
      <c r="A7" s="38" t="s">
        <v>29</v>
      </c>
      <c r="B7" s="41">
        <v>8737</v>
      </c>
      <c r="C7" s="96">
        <v>8.070460654541424E-2</v>
      </c>
      <c r="D7" s="41">
        <v>2822</v>
      </c>
      <c r="E7" s="96">
        <v>7.5023261996543938E-2</v>
      </c>
      <c r="F7" s="41">
        <v>253</v>
      </c>
      <c r="G7" s="96">
        <v>3.7216828478964403E-2</v>
      </c>
      <c r="H7" s="41">
        <v>3742</v>
      </c>
      <c r="I7" s="96">
        <v>8.4647227814599504E-2</v>
      </c>
      <c r="J7" s="41">
        <v>1920</v>
      </c>
      <c r="K7" s="96">
        <v>9.7764651968022809E-2</v>
      </c>
    </row>
    <row r="8" spans="1:25" ht="15" customHeight="1" x14ac:dyDescent="0.2">
      <c r="A8" s="31" t="s">
        <v>30</v>
      </c>
      <c r="B8" s="32">
        <v>4929</v>
      </c>
      <c r="C8" s="98">
        <v>4.5529701918547189E-2</v>
      </c>
      <c r="D8" s="32">
        <v>1820</v>
      </c>
      <c r="E8" s="98">
        <v>4.8384952811378439E-2</v>
      </c>
      <c r="F8" s="32">
        <v>247</v>
      </c>
      <c r="G8" s="98">
        <v>3.633421594586643E-2</v>
      </c>
      <c r="H8" s="32">
        <v>1878</v>
      </c>
      <c r="I8" s="98">
        <v>4.2481959870608724E-2</v>
      </c>
      <c r="J8" s="32">
        <v>984</v>
      </c>
      <c r="K8" s="98">
        <v>5.0104384133611693E-2</v>
      </c>
      <c r="Q8" s="93"/>
      <c r="S8" s="93"/>
      <c r="U8" s="93"/>
      <c r="W8" s="93"/>
      <c r="Y8" s="93"/>
    </row>
    <row r="9" spans="1:25" ht="15" customHeight="1" x14ac:dyDescent="0.2">
      <c r="A9" s="38" t="s">
        <v>113</v>
      </c>
      <c r="B9" s="41">
        <v>3952</v>
      </c>
      <c r="C9" s="96">
        <v>3.6505048079143537E-2</v>
      </c>
      <c r="D9" s="41">
        <v>1477</v>
      </c>
      <c r="E9" s="96">
        <v>3.9266250166157118E-2</v>
      </c>
      <c r="F9" s="41">
        <v>266</v>
      </c>
      <c r="G9" s="96">
        <v>3.9129155634010003E-2</v>
      </c>
      <c r="H9" s="41">
        <v>1370</v>
      </c>
      <c r="I9" s="96">
        <v>3.0990567104757165E-2</v>
      </c>
      <c r="J9" s="41">
        <v>839</v>
      </c>
      <c r="K9" s="96">
        <v>4.2721116146443298E-2</v>
      </c>
      <c r="Q9" s="93"/>
      <c r="S9" s="93"/>
      <c r="U9" s="93"/>
      <c r="W9" s="93"/>
      <c r="Y9" s="93"/>
    </row>
    <row r="10" spans="1:25" ht="15" customHeight="1" x14ac:dyDescent="0.2">
      <c r="A10" s="31" t="s">
        <v>114</v>
      </c>
      <c r="B10" s="32">
        <v>5142</v>
      </c>
      <c r="C10" s="98">
        <v>4.7497205775039492E-2</v>
      </c>
      <c r="D10" s="32">
        <v>1472</v>
      </c>
      <c r="E10" s="98">
        <v>3.9133324471620365E-2</v>
      </c>
      <c r="F10" s="32">
        <v>132</v>
      </c>
      <c r="G10" s="98">
        <v>1.9417475728155338E-2</v>
      </c>
      <c r="H10" s="32">
        <v>2654</v>
      </c>
      <c r="I10" s="98">
        <v>6.0035740946004029E-2</v>
      </c>
      <c r="J10" s="32">
        <v>884</v>
      </c>
      <c r="K10" s="98">
        <v>4.5012475176943838E-2</v>
      </c>
      <c r="Q10" s="93"/>
      <c r="S10" s="93"/>
      <c r="U10" s="93"/>
      <c r="W10" s="93"/>
      <c r="Y10" s="93"/>
    </row>
    <row r="11" spans="1:25" ht="15" customHeight="1" x14ac:dyDescent="0.2">
      <c r="A11" s="38" t="s">
        <v>111</v>
      </c>
      <c r="B11" s="41">
        <v>3393</v>
      </c>
      <c r="C11" s="96">
        <v>3.1341505094264678E-2</v>
      </c>
      <c r="D11" s="41">
        <v>1281</v>
      </c>
      <c r="E11" s="96">
        <v>3.4055562940316364E-2</v>
      </c>
      <c r="F11" s="41">
        <v>348</v>
      </c>
      <c r="G11" s="96">
        <v>5.1191526919682262E-2</v>
      </c>
      <c r="H11" s="41">
        <v>1087</v>
      </c>
      <c r="I11" s="96">
        <v>2.4588866016694189E-2</v>
      </c>
      <c r="J11" s="41">
        <v>677</v>
      </c>
      <c r="K11" s="96">
        <v>3.4472223636641375E-2</v>
      </c>
      <c r="Q11" s="93"/>
      <c r="S11" s="93"/>
      <c r="U11" s="93"/>
      <c r="W11" s="93"/>
      <c r="Y11" s="93"/>
    </row>
    <row r="12" spans="1:25" ht="15" customHeight="1" x14ac:dyDescent="0.2">
      <c r="A12" s="31" t="s">
        <v>31</v>
      </c>
      <c r="B12" s="32">
        <v>5557</v>
      </c>
      <c r="C12" s="98">
        <v>5.1330605307641858E-2</v>
      </c>
      <c r="D12" s="32">
        <v>2198</v>
      </c>
      <c r="E12" s="98">
        <v>5.843413531835704E-2</v>
      </c>
      <c r="F12" s="32">
        <v>408</v>
      </c>
      <c r="G12" s="98">
        <v>6.0017652250661961E-2</v>
      </c>
      <c r="H12" s="32">
        <v>1834</v>
      </c>
      <c r="I12" s="98">
        <v>4.1486642386952294E-2</v>
      </c>
      <c r="J12" s="32">
        <v>1117</v>
      </c>
      <c r="K12" s="98">
        <v>5.6876623045979936E-2</v>
      </c>
      <c r="Q12" s="93"/>
      <c r="S12" s="93"/>
      <c r="U12" s="93"/>
      <c r="W12" s="93"/>
      <c r="Y12" s="93"/>
    </row>
    <row r="13" spans="1:25" ht="15" customHeight="1" x14ac:dyDescent="0.2">
      <c r="A13" s="38" t="s">
        <v>32</v>
      </c>
      <c r="B13" s="41">
        <v>3981</v>
      </c>
      <c r="C13" s="96">
        <v>3.6772924191060326E-2</v>
      </c>
      <c r="D13" s="41">
        <v>1511</v>
      </c>
      <c r="E13" s="96">
        <v>4.0170144889007046E-2</v>
      </c>
      <c r="F13" s="41">
        <v>371</v>
      </c>
      <c r="G13" s="96">
        <v>5.4574874963224475E-2</v>
      </c>
      <c r="H13" s="41">
        <v>1277</v>
      </c>
      <c r="I13" s="96">
        <v>2.8886827877937882E-2</v>
      </c>
      <c r="J13" s="41">
        <v>822</v>
      </c>
      <c r="K13" s="96">
        <v>4.1855491623809769E-2</v>
      </c>
      <c r="Q13" s="93"/>
      <c r="S13" s="93"/>
      <c r="U13" s="93"/>
      <c r="W13" s="93"/>
      <c r="Y13" s="93"/>
    </row>
    <row r="14" spans="1:25" ht="15" customHeight="1" x14ac:dyDescent="0.2">
      <c r="A14" s="31" t="s">
        <v>33</v>
      </c>
      <c r="B14" s="32">
        <v>7018</v>
      </c>
      <c r="C14" s="98">
        <v>6.4826019083863692E-2</v>
      </c>
      <c r="D14" s="32">
        <v>2778</v>
      </c>
      <c r="E14" s="98">
        <v>7.3853515884620496E-2</v>
      </c>
      <c r="F14" s="32">
        <v>542</v>
      </c>
      <c r="G14" s="98">
        <v>7.9729332156516619E-2</v>
      </c>
      <c r="H14" s="32">
        <v>2481</v>
      </c>
      <c r="I14" s="98">
        <v>5.6122333567082135E-2</v>
      </c>
      <c r="J14" s="32">
        <v>1217</v>
      </c>
      <c r="K14" s="98">
        <v>6.1968532002647791E-2</v>
      </c>
      <c r="Q14" s="93"/>
      <c r="S14" s="93"/>
      <c r="U14" s="93"/>
      <c r="W14" s="93"/>
      <c r="Y14" s="93"/>
    </row>
    <row r="15" spans="1:25" ht="15" customHeight="1" x14ac:dyDescent="0.2">
      <c r="A15" s="38" t="s">
        <v>34</v>
      </c>
      <c r="B15" s="41">
        <v>5372</v>
      </c>
      <c r="C15" s="96">
        <v>4.9621740455758873E-2</v>
      </c>
      <c r="D15" s="41">
        <v>2096</v>
      </c>
      <c r="E15" s="96">
        <v>5.5722451149807256E-2</v>
      </c>
      <c r="F15" s="41">
        <v>573</v>
      </c>
      <c r="G15" s="96">
        <v>8.4289496910856132E-2</v>
      </c>
      <c r="H15" s="41">
        <v>1814</v>
      </c>
      <c r="I15" s="96">
        <v>4.1034225348926638E-2</v>
      </c>
      <c r="J15" s="41">
        <v>889</v>
      </c>
      <c r="K15" s="96">
        <v>4.5267070624777229E-2</v>
      </c>
      <c r="Q15" s="93"/>
      <c r="S15" s="93"/>
      <c r="U15" s="93"/>
      <c r="W15" s="93"/>
      <c r="Y15" s="93"/>
    </row>
    <row r="16" spans="1:25" ht="15" customHeight="1" x14ac:dyDescent="0.2">
      <c r="A16" s="31" t="s">
        <v>35</v>
      </c>
      <c r="B16" s="32">
        <v>6648</v>
      </c>
      <c r="C16" s="98">
        <v>6.1408289380097729E-2</v>
      </c>
      <c r="D16" s="32">
        <v>2501</v>
      </c>
      <c r="E16" s="98">
        <v>6.6489432407284332E-2</v>
      </c>
      <c r="F16" s="32">
        <v>362</v>
      </c>
      <c r="G16" s="98">
        <v>5.3250956163577522E-2</v>
      </c>
      <c r="H16" s="32">
        <v>2634</v>
      </c>
      <c r="I16" s="98">
        <v>5.9583323907978374E-2</v>
      </c>
      <c r="J16" s="32">
        <v>1151</v>
      </c>
      <c r="K16" s="98">
        <v>5.8607872091247008E-2</v>
      </c>
      <c r="Q16" s="93"/>
      <c r="S16" s="93"/>
      <c r="U16" s="93"/>
      <c r="W16" s="93"/>
      <c r="Y16" s="93"/>
    </row>
    <row r="17" spans="1:25" ht="15" customHeight="1" x14ac:dyDescent="0.2">
      <c r="A17" s="38" t="s">
        <v>36</v>
      </c>
      <c r="B17" s="41">
        <v>3588</v>
      </c>
      <c r="C17" s="96">
        <v>3.3142741019222419E-2</v>
      </c>
      <c r="D17" s="41">
        <v>1320</v>
      </c>
      <c r="E17" s="96">
        <v>3.5092383357703046E-2</v>
      </c>
      <c r="F17" s="41">
        <v>130</v>
      </c>
      <c r="G17" s="96">
        <v>1.9123271550456015E-2</v>
      </c>
      <c r="H17" s="41">
        <v>1354</v>
      </c>
      <c r="I17" s="96">
        <v>3.0628633474336645E-2</v>
      </c>
      <c r="J17" s="41">
        <v>784</v>
      </c>
      <c r="K17" s="96">
        <v>3.9920566220275983E-2</v>
      </c>
      <c r="Q17" s="93"/>
      <c r="S17" s="93"/>
      <c r="U17" s="93"/>
      <c r="W17" s="93"/>
      <c r="Y17" s="93"/>
    </row>
    <row r="18" spans="1:25" ht="15" customHeight="1" x14ac:dyDescent="0.2">
      <c r="A18" s="31" t="s">
        <v>37</v>
      </c>
      <c r="B18" s="32">
        <v>2811</v>
      </c>
      <c r="C18" s="98">
        <v>2.5965508641313886E-2</v>
      </c>
      <c r="D18" s="32">
        <v>1075</v>
      </c>
      <c r="E18" s="98">
        <v>2.8579024325402099E-2</v>
      </c>
      <c r="F18" s="32">
        <v>100</v>
      </c>
      <c r="G18" s="98">
        <v>1.4710208884966167E-2</v>
      </c>
      <c r="H18" s="32">
        <v>1019</v>
      </c>
      <c r="I18" s="98">
        <v>2.3050648087406971E-2</v>
      </c>
      <c r="J18" s="32">
        <v>617</v>
      </c>
      <c r="K18" s="98">
        <v>3.1417078262640667E-2</v>
      </c>
      <c r="Q18" s="93"/>
      <c r="S18" s="93"/>
      <c r="U18" s="93"/>
      <c r="W18" s="93"/>
      <c r="Y18" s="93"/>
    </row>
    <row r="19" spans="1:25" ht="15" customHeight="1" x14ac:dyDescent="0.2">
      <c r="A19" s="38" t="s">
        <v>38</v>
      </c>
      <c r="B19" s="41">
        <v>3721</v>
      </c>
      <c r="C19" s="96">
        <v>3.4371276291116672E-2</v>
      </c>
      <c r="D19" s="41">
        <v>1399</v>
      </c>
      <c r="E19" s="96">
        <v>3.7192609331383755E-2</v>
      </c>
      <c r="F19" s="41">
        <v>295</v>
      </c>
      <c r="G19" s="96">
        <v>4.3395116210650189E-2</v>
      </c>
      <c r="H19" s="41">
        <v>1318</v>
      </c>
      <c r="I19" s="96">
        <v>2.981428280589047E-2</v>
      </c>
      <c r="J19" s="41">
        <v>709</v>
      </c>
      <c r="K19" s="96">
        <v>3.6101634502775093E-2</v>
      </c>
      <c r="Q19" s="93"/>
      <c r="S19" s="93"/>
      <c r="U19" s="93"/>
      <c r="W19" s="93"/>
      <c r="Y19" s="93"/>
    </row>
    <row r="20" spans="1:25" ht="15" customHeight="1" x14ac:dyDescent="0.2">
      <c r="A20" s="31" t="s">
        <v>39</v>
      </c>
      <c r="B20" s="32">
        <v>3508</v>
      </c>
      <c r="C20" s="98">
        <v>3.2403772434624376E-2</v>
      </c>
      <c r="D20" s="32">
        <v>1299</v>
      </c>
      <c r="E20" s="98">
        <v>3.4534095440648678E-2</v>
      </c>
      <c r="F20" s="32">
        <v>389</v>
      </c>
      <c r="G20" s="98">
        <v>5.7222712562518388E-2</v>
      </c>
      <c r="H20" s="32">
        <v>1201</v>
      </c>
      <c r="I20" s="98">
        <v>2.7167643133440406E-2</v>
      </c>
      <c r="J20" s="32">
        <v>619</v>
      </c>
      <c r="K20" s="98">
        <v>3.1518916441774021E-2</v>
      </c>
      <c r="Q20" s="93"/>
      <c r="S20" s="93"/>
      <c r="U20" s="93"/>
      <c r="W20" s="93"/>
      <c r="Y20" s="93"/>
    </row>
    <row r="21" spans="1:25" ht="15" customHeight="1" x14ac:dyDescent="0.2">
      <c r="A21" s="38" t="s">
        <v>40</v>
      </c>
      <c r="B21" s="41">
        <v>522</v>
      </c>
      <c r="C21" s="96">
        <v>4.8217700145022583E-3</v>
      </c>
      <c r="D21" s="41">
        <v>180</v>
      </c>
      <c r="E21" s="96">
        <v>4.7853250033231421E-3</v>
      </c>
      <c r="F21" s="41">
        <v>39</v>
      </c>
      <c r="G21" s="96">
        <v>5.7369814651368053E-3</v>
      </c>
      <c r="H21" s="41">
        <v>219</v>
      </c>
      <c r="I21" s="96">
        <v>4.9539665663808899E-3</v>
      </c>
      <c r="J21" s="41">
        <v>84</v>
      </c>
      <c r="K21" s="96">
        <v>4.2772035236009979E-3</v>
      </c>
      <c r="Q21" s="93"/>
      <c r="S21" s="93"/>
      <c r="U21" s="93"/>
      <c r="W21" s="93"/>
      <c r="Y21" s="93"/>
    </row>
    <row r="22" spans="1:25" ht="15" customHeight="1" x14ac:dyDescent="0.2">
      <c r="A22" s="31" t="s">
        <v>41</v>
      </c>
      <c r="B22" s="32">
        <v>1373</v>
      </c>
      <c r="C22" s="98">
        <v>1.2682548333163986E-2</v>
      </c>
      <c r="D22" s="32">
        <v>511</v>
      </c>
      <c r="E22" s="98">
        <v>1.3585005981656254E-2</v>
      </c>
      <c r="F22" s="32">
        <v>96</v>
      </c>
      <c r="G22" s="98">
        <v>1.412180052956752E-2</v>
      </c>
      <c r="H22" s="32">
        <v>514</v>
      </c>
      <c r="I22" s="98">
        <v>1.1627117877259258E-2</v>
      </c>
      <c r="J22" s="32">
        <v>252</v>
      </c>
      <c r="K22" s="98">
        <v>1.2831610570802994E-2</v>
      </c>
      <c r="Q22" s="93"/>
      <c r="S22" s="93"/>
      <c r="U22" s="93"/>
      <c r="W22" s="93"/>
      <c r="Y22" s="93"/>
    </row>
    <row r="23" spans="1:25" ht="15" customHeight="1" x14ac:dyDescent="0.2">
      <c r="A23" s="38" t="s">
        <v>42</v>
      </c>
      <c r="B23" s="41">
        <v>1897</v>
      </c>
      <c r="C23" s="96">
        <v>1.7522792562281196E-2</v>
      </c>
      <c r="D23" s="41">
        <v>724</v>
      </c>
      <c r="E23" s="96">
        <v>1.9247640568921972E-2</v>
      </c>
      <c r="F23" s="41">
        <v>199</v>
      </c>
      <c r="G23" s="96">
        <v>2.9273315681082671E-2</v>
      </c>
      <c r="H23" s="41">
        <v>694</v>
      </c>
      <c r="I23" s="96">
        <v>1.5698871219490127E-2</v>
      </c>
      <c r="J23" s="41">
        <v>280</v>
      </c>
      <c r="K23" s="96">
        <v>1.4257345078669994E-2</v>
      </c>
      <c r="Q23" s="93"/>
      <c r="S23" s="93"/>
      <c r="U23" s="93"/>
      <c r="W23" s="93"/>
      <c r="Y23" s="93"/>
    </row>
    <row r="24" spans="1:25" ht="15" customHeight="1" x14ac:dyDescent="0.2">
      <c r="A24" s="31" t="s">
        <v>46</v>
      </c>
      <c r="B24" s="32">
        <v>10176</v>
      </c>
      <c r="C24" s="98">
        <v>9.3996803960871608E-2</v>
      </c>
      <c r="D24" s="32">
        <v>2431</v>
      </c>
      <c r="E24" s="98">
        <v>6.4628472683769769E-2</v>
      </c>
      <c r="F24" s="32">
        <v>1643</v>
      </c>
      <c r="G24" s="98">
        <v>0.2416887319799941</v>
      </c>
      <c r="H24" s="32">
        <v>4415</v>
      </c>
      <c r="I24" s="98">
        <v>9.9871061144162693E-2</v>
      </c>
      <c r="J24" s="32">
        <v>1687</v>
      </c>
      <c r="K24" s="98">
        <v>8.590050409898671E-2</v>
      </c>
      <c r="Q24" s="93"/>
      <c r="S24" s="93"/>
      <c r="U24" s="93"/>
      <c r="W24" s="93"/>
      <c r="Y24" s="93"/>
    </row>
    <row r="25" spans="1:25" ht="15" customHeight="1" x14ac:dyDescent="0.2">
      <c r="A25" s="33" t="s">
        <v>110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Q25" s="93"/>
      <c r="S25" s="93"/>
      <c r="U25" s="93"/>
      <c r="W25" s="93"/>
      <c r="Y25" s="93"/>
    </row>
    <row r="26" spans="1:25" ht="15" customHeight="1" x14ac:dyDescent="0.2">
      <c r="Q26" s="93"/>
      <c r="S26" s="93"/>
      <c r="U26" s="93"/>
      <c r="W26" s="93"/>
      <c r="Y26" s="93"/>
    </row>
    <row r="27" spans="1:25" ht="15" customHeight="1" x14ac:dyDescent="0.2">
      <c r="Q27" s="93"/>
      <c r="S27" s="93"/>
      <c r="U27" s="93"/>
      <c r="W27" s="93"/>
      <c r="Y27" s="93"/>
    </row>
  </sheetData>
  <phoneticPr fontId="0" type="noConversion"/>
  <pageMargins left="0.39370078740157477" right="0.39370078740157477" top="0.59055118110236215" bottom="0.59055118110236215" header="0" footer="0"/>
  <pageSetup paperSize="9" scale="7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pageSetUpPr fitToPage="1"/>
  </sheetPr>
  <dimension ref="A1:H108"/>
  <sheetViews>
    <sheetView workbookViewId="0"/>
  </sheetViews>
  <sheetFormatPr baseColWidth="10" defaultColWidth="11.42578125" defaultRowHeight="15" customHeight="1" x14ac:dyDescent="0.2"/>
  <cols>
    <col min="1" max="1" width="5.7109375" style="10" customWidth="1"/>
    <col min="2" max="2" width="75.7109375" style="10" customWidth="1"/>
    <col min="3" max="16384" width="11.42578125" style="8"/>
  </cols>
  <sheetData>
    <row r="1" spans="1:8" ht="15" customHeight="1" x14ac:dyDescent="0.2">
      <c r="A1" s="14"/>
      <c r="B1" s="8"/>
    </row>
    <row r="2" spans="1:8" ht="15" customHeight="1" x14ac:dyDescent="0.2">
      <c r="A2" s="15"/>
      <c r="B2" s="6"/>
    </row>
    <row r="3" spans="1:8" ht="15" customHeight="1" x14ac:dyDescent="0.2">
      <c r="G3" s="9"/>
      <c r="H3" s="9"/>
    </row>
    <row r="4" spans="1:8" s="9" customFormat="1" ht="15" customHeight="1" x14ac:dyDescent="0.2">
      <c r="B4" s="16"/>
      <c r="C4" s="16"/>
      <c r="G4" s="7"/>
      <c r="H4" s="7"/>
    </row>
    <row r="5" spans="1:8" s="7" customFormat="1" ht="15" customHeight="1" x14ac:dyDescent="0.2">
      <c r="A5" s="63"/>
      <c r="B5" s="64"/>
      <c r="E5" s="65"/>
      <c r="G5" s="59"/>
      <c r="H5" s="5"/>
    </row>
    <row r="6" spans="1:8" ht="15" customHeight="1" x14ac:dyDescent="0.2">
      <c r="A6" s="66"/>
      <c r="B6" s="67"/>
      <c r="E6" s="68"/>
      <c r="G6" s="57"/>
      <c r="H6" s="57"/>
    </row>
    <row r="7" spans="1:8" ht="15" customHeight="1" x14ac:dyDescent="0.2">
      <c r="A7" s="66"/>
      <c r="B7" s="67"/>
      <c r="E7" s="68"/>
      <c r="F7" s="68"/>
      <c r="G7" s="69"/>
      <c r="H7" s="69"/>
    </row>
    <row r="8" spans="1:8" ht="15" customHeight="1" x14ac:dyDescent="0.2">
      <c r="A8" s="66"/>
      <c r="B8" s="67"/>
      <c r="E8" s="68"/>
      <c r="F8" s="68"/>
      <c r="G8" s="69"/>
      <c r="H8" s="69"/>
    </row>
    <row r="9" spans="1:8" ht="15" customHeight="1" x14ac:dyDescent="0.2">
      <c r="A9" s="66"/>
      <c r="B9" s="67"/>
      <c r="E9" s="68"/>
      <c r="F9" s="68"/>
      <c r="G9" s="69"/>
      <c r="H9" s="69"/>
    </row>
    <row r="10" spans="1:8" ht="15" customHeight="1" x14ac:dyDescent="0.2">
      <c r="A10" s="66"/>
      <c r="B10" s="67"/>
      <c r="E10" s="68"/>
      <c r="F10" s="68"/>
      <c r="G10" s="69"/>
      <c r="H10" s="69"/>
    </row>
    <row r="11" spans="1:8" ht="15" customHeight="1" x14ac:dyDescent="0.2">
      <c r="A11" s="66"/>
      <c r="B11" s="67"/>
      <c r="E11" s="68"/>
      <c r="F11" s="68"/>
      <c r="G11" s="69"/>
      <c r="H11" s="69"/>
    </row>
    <row r="12" spans="1:8" ht="15" customHeight="1" x14ac:dyDescent="0.2">
      <c r="A12" s="66"/>
      <c r="B12" s="67"/>
      <c r="E12" s="68"/>
      <c r="F12" s="68"/>
      <c r="G12" s="69"/>
      <c r="H12" s="69"/>
    </row>
    <row r="13" spans="1:8" ht="15" customHeight="1" x14ac:dyDescent="0.2">
      <c r="A13" s="66"/>
      <c r="B13" s="67"/>
      <c r="E13" s="68"/>
      <c r="F13" s="68"/>
      <c r="G13" s="69"/>
      <c r="H13" s="69"/>
    </row>
    <row r="14" spans="1:8" ht="15" customHeight="1" x14ac:dyDescent="0.2">
      <c r="A14" s="66"/>
      <c r="B14" s="67"/>
      <c r="E14" s="68"/>
      <c r="F14" s="68"/>
      <c r="G14" s="69"/>
      <c r="H14" s="69"/>
    </row>
    <row r="15" spans="1:8" ht="15" customHeight="1" x14ac:dyDescent="0.2">
      <c r="A15" s="66"/>
      <c r="B15" s="67"/>
      <c r="E15" s="68"/>
      <c r="F15" s="68"/>
      <c r="G15" s="69"/>
      <c r="H15" s="69"/>
    </row>
    <row r="16" spans="1:8" ht="15" customHeight="1" x14ac:dyDescent="0.2">
      <c r="A16" s="66"/>
      <c r="B16" s="67"/>
      <c r="E16" s="68"/>
      <c r="F16" s="68"/>
      <c r="G16" s="69"/>
      <c r="H16" s="69"/>
    </row>
    <row r="17" spans="1:8" ht="15" customHeight="1" x14ac:dyDescent="0.2">
      <c r="A17" s="66"/>
      <c r="B17" s="67"/>
      <c r="E17" s="68"/>
      <c r="F17" s="68"/>
      <c r="G17" s="69"/>
      <c r="H17" s="69"/>
    </row>
    <row r="18" spans="1:8" ht="15" customHeight="1" x14ac:dyDescent="0.2">
      <c r="A18" s="66"/>
      <c r="B18" s="67"/>
      <c r="E18" s="68"/>
      <c r="F18" s="68"/>
      <c r="G18" s="69"/>
      <c r="H18" s="69"/>
    </row>
    <row r="19" spans="1:8" ht="15" customHeight="1" x14ac:dyDescent="0.2">
      <c r="A19" s="66"/>
      <c r="B19" s="67"/>
      <c r="E19" s="68"/>
      <c r="F19" s="68"/>
      <c r="G19" s="69"/>
      <c r="H19" s="69"/>
    </row>
    <row r="20" spans="1:8" ht="15" customHeight="1" x14ac:dyDescent="0.2">
      <c r="A20" s="66"/>
      <c r="B20" s="67"/>
      <c r="E20" s="68"/>
      <c r="F20" s="68"/>
      <c r="G20" s="69"/>
      <c r="H20" s="69"/>
    </row>
    <row r="21" spans="1:8" ht="15" customHeight="1" x14ac:dyDescent="0.2">
      <c r="A21" s="66"/>
      <c r="B21" s="67"/>
      <c r="E21" s="68"/>
      <c r="F21" s="68"/>
      <c r="G21" s="69"/>
      <c r="H21" s="69"/>
    </row>
    <row r="22" spans="1:8" ht="15" customHeight="1" x14ac:dyDescent="0.2">
      <c r="A22" s="66"/>
      <c r="B22" s="67"/>
      <c r="E22" s="68"/>
      <c r="F22" s="68"/>
      <c r="G22" s="69"/>
      <c r="H22" s="69"/>
    </row>
    <row r="23" spans="1:8" ht="15" customHeight="1" x14ac:dyDescent="0.2">
      <c r="A23" s="66"/>
      <c r="B23" s="67" t="s">
        <v>3</v>
      </c>
      <c r="E23" s="68"/>
      <c r="F23" s="68"/>
      <c r="G23" s="69"/>
      <c r="H23" s="69"/>
    </row>
    <row r="24" spans="1:8" ht="15" customHeight="1" x14ac:dyDescent="0.2">
      <c r="A24" s="66"/>
      <c r="B24" s="67"/>
      <c r="E24" s="68"/>
      <c r="F24" s="68"/>
      <c r="G24" s="69"/>
      <c r="H24" s="69"/>
    </row>
    <row r="25" spans="1:8" ht="15" customHeight="1" x14ac:dyDescent="0.2">
      <c r="A25" s="17"/>
      <c r="B25" s="70"/>
      <c r="E25" s="68"/>
      <c r="F25" s="68"/>
      <c r="G25" s="69"/>
      <c r="H25" s="69"/>
    </row>
    <row r="26" spans="1:8" ht="15" customHeight="1" x14ac:dyDescent="0.2">
      <c r="A26" s="70"/>
      <c r="B26" s="70"/>
    </row>
    <row r="27" spans="1:8" ht="15" customHeight="1" x14ac:dyDescent="0.2">
      <c r="A27" s="71"/>
      <c r="B27" s="71"/>
    </row>
    <row r="28" spans="1:8" ht="15" customHeight="1" x14ac:dyDescent="0.2">
      <c r="A28" s="70"/>
      <c r="B28" s="70"/>
    </row>
    <row r="29" spans="1:8" ht="15" customHeight="1" x14ac:dyDescent="0.2">
      <c r="A29" s="70"/>
      <c r="B29" s="70"/>
    </row>
    <row r="30" spans="1:8" ht="15" customHeight="1" x14ac:dyDescent="0.2">
      <c r="A30" s="70"/>
      <c r="B30" s="70"/>
    </row>
    <row r="31" spans="1:8" ht="15" customHeight="1" x14ac:dyDescent="0.2">
      <c r="A31" s="70"/>
      <c r="B31" s="70"/>
    </row>
    <row r="32" spans="1:8" ht="15" customHeight="1" x14ac:dyDescent="0.2">
      <c r="A32" s="70"/>
      <c r="B32" s="70"/>
    </row>
    <row r="33" spans="1:2" ht="15" customHeight="1" x14ac:dyDescent="0.2">
      <c r="A33" s="71"/>
      <c r="B33" s="71"/>
    </row>
    <row r="34" spans="1:2" ht="15" customHeight="1" x14ac:dyDescent="0.2">
      <c r="A34" s="70"/>
      <c r="B34" s="70"/>
    </row>
    <row r="35" spans="1:2" ht="15" customHeight="1" x14ac:dyDescent="0.2">
      <c r="A35" s="70"/>
      <c r="B35" s="70"/>
    </row>
    <row r="36" spans="1:2" ht="15" customHeight="1" x14ac:dyDescent="0.2">
      <c r="A36" s="70"/>
      <c r="B36" s="70"/>
    </row>
    <row r="37" spans="1:2" ht="15" customHeight="1" x14ac:dyDescent="0.2">
      <c r="A37" s="70"/>
      <c r="B37" s="70"/>
    </row>
    <row r="38" spans="1:2" ht="15" customHeight="1" x14ac:dyDescent="0.2">
      <c r="A38" s="71"/>
      <c r="B38" s="71"/>
    </row>
    <row r="39" spans="1:2" ht="15" customHeight="1" x14ac:dyDescent="0.2">
      <c r="A39" s="70"/>
      <c r="B39" s="70"/>
    </row>
    <row r="40" spans="1:2" ht="15" customHeight="1" x14ac:dyDescent="0.2">
      <c r="A40" s="70"/>
      <c r="B40" s="70"/>
    </row>
    <row r="41" spans="1:2" ht="15" customHeight="1" x14ac:dyDescent="0.2">
      <c r="A41" s="70"/>
      <c r="B41" s="70"/>
    </row>
    <row r="42" spans="1:2" ht="15" customHeight="1" x14ac:dyDescent="0.2">
      <c r="A42" s="70"/>
      <c r="B42" s="70"/>
    </row>
    <row r="43" spans="1:2" ht="15" customHeight="1" x14ac:dyDescent="0.2">
      <c r="A43" s="70"/>
      <c r="B43" s="70"/>
    </row>
    <row r="44" spans="1:2" ht="15" customHeight="1" x14ac:dyDescent="0.2">
      <c r="A44" s="71"/>
      <c r="B44" s="71"/>
    </row>
    <row r="45" spans="1:2" ht="15" customHeight="1" x14ac:dyDescent="0.2">
      <c r="A45" s="70"/>
      <c r="B45" s="70"/>
    </row>
    <row r="46" spans="1:2" ht="15" customHeight="1" x14ac:dyDescent="0.2">
      <c r="A46" s="70"/>
      <c r="B46" s="70"/>
    </row>
    <row r="47" spans="1:2" ht="15" customHeight="1" x14ac:dyDescent="0.2">
      <c r="A47" s="70"/>
      <c r="B47" s="70"/>
    </row>
    <row r="48" spans="1:2" ht="15" customHeight="1" x14ac:dyDescent="0.2">
      <c r="A48" s="70"/>
      <c r="B48" s="70"/>
    </row>
    <row r="49" spans="1:2" ht="15" customHeight="1" x14ac:dyDescent="0.2">
      <c r="A49" s="70"/>
      <c r="B49" s="70"/>
    </row>
    <row r="50" spans="1:2" ht="15" customHeight="1" x14ac:dyDescent="0.2">
      <c r="A50" s="71"/>
      <c r="B50" s="71"/>
    </row>
    <row r="51" spans="1:2" ht="15" customHeight="1" x14ac:dyDescent="0.2">
      <c r="A51" s="70"/>
      <c r="B51" s="70"/>
    </row>
    <row r="52" spans="1:2" ht="15" customHeight="1" x14ac:dyDescent="0.2">
      <c r="A52" s="70"/>
      <c r="B52" s="70"/>
    </row>
    <row r="53" spans="1:2" ht="15" customHeight="1" x14ac:dyDescent="0.2">
      <c r="A53" s="70"/>
      <c r="B53" s="70"/>
    </row>
    <row r="54" spans="1:2" ht="15" customHeight="1" x14ac:dyDescent="0.2">
      <c r="A54" s="70"/>
      <c r="B54" s="70"/>
    </row>
    <row r="55" spans="1:2" ht="15" customHeight="1" x14ac:dyDescent="0.2">
      <c r="A55" s="70"/>
      <c r="B55" s="70"/>
    </row>
    <row r="56" spans="1:2" ht="15" customHeight="1" x14ac:dyDescent="0.2">
      <c r="A56" s="71"/>
      <c r="B56" s="71"/>
    </row>
    <row r="57" spans="1:2" ht="15" customHeight="1" x14ac:dyDescent="0.2">
      <c r="A57" s="70"/>
      <c r="B57" s="70"/>
    </row>
    <row r="58" spans="1:2" ht="15" customHeight="1" x14ac:dyDescent="0.2">
      <c r="A58" s="70"/>
      <c r="B58" s="70"/>
    </row>
    <row r="59" spans="1:2" ht="15" customHeight="1" x14ac:dyDescent="0.2">
      <c r="A59" s="70"/>
      <c r="B59" s="70"/>
    </row>
    <row r="60" spans="1:2" ht="15" customHeight="1" x14ac:dyDescent="0.2">
      <c r="A60" s="70"/>
      <c r="B60" s="70"/>
    </row>
    <row r="61" spans="1:2" ht="15" customHeight="1" x14ac:dyDescent="0.2">
      <c r="A61" s="70"/>
      <c r="B61" s="70"/>
    </row>
    <row r="62" spans="1:2" ht="15" customHeight="1" x14ac:dyDescent="0.2">
      <c r="A62" s="70"/>
      <c r="B62" s="70"/>
    </row>
    <row r="63" spans="1:2" ht="15" customHeight="1" x14ac:dyDescent="0.2">
      <c r="A63" s="71"/>
      <c r="B63" s="71"/>
    </row>
    <row r="64" spans="1:2" ht="15" customHeight="1" x14ac:dyDescent="0.2">
      <c r="A64" s="70"/>
      <c r="B64" s="70"/>
    </row>
    <row r="65" spans="1:2" ht="15" customHeight="1" x14ac:dyDescent="0.2">
      <c r="A65" s="70"/>
      <c r="B65" s="70"/>
    </row>
    <row r="66" spans="1:2" ht="15" customHeight="1" x14ac:dyDescent="0.2">
      <c r="A66" s="70"/>
      <c r="B66" s="70"/>
    </row>
    <row r="67" spans="1:2" ht="15" customHeight="1" x14ac:dyDescent="0.2">
      <c r="A67" s="70"/>
      <c r="B67" s="70"/>
    </row>
    <row r="68" spans="1:2" ht="15" customHeight="1" x14ac:dyDescent="0.2">
      <c r="A68" s="70"/>
      <c r="B68" s="70"/>
    </row>
    <row r="69" spans="1:2" ht="15" customHeight="1" x14ac:dyDescent="0.2">
      <c r="A69" s="70"/>
      <c r="B69" s="70"/>
    </row>
    <row r="70" spans="1:2" ht="15" customHeight="1" x14ac:dyDescent="0.2">
      <c r="A70" s="71"/>
      <c r="B70" s="71"/>
    </row>
    <row r="71" spans="1:2" ht="15" customHeight="1" x14ac:dyDescent="0.2">
      <c r="A71" s="70"/>
      <c r="B71" s="70"/>
    </row>
    <row r="72" spans="1:2" ht="15" customHeight="1" x14ac:dyDescent="0.2">
      <c r="A72" s="70"/>
      <c r="B72" s="70"/>
    </row>
    <row r="73" spans="1:2" ht="15" customHeight="1" x14ac:dyDescent="0.2">
      <c r="A73" s="70"/>
      <c r="B73" s="70"/>
    </row>
    <row r="74" spans="1:2" ht="15" customHeight="1" x14ac:dyDescent="0.2">
      <c r="A74" s="70"/>
      <c r="B74" s="70"/>
    </row>
    <row r="75" spans="1:2" ht="15" customHeight="1" x14ac:dyDescent="0.2">
      <c r="A75" s="70"/>
      <c r="B75" s="70"/>
    </row>
    <row r="76" spans="1:2" ht="15" customHeight="1" x14ac:dyDescent="0.2">
      <c r="A76" s="71"/>
      <c r="B76" s="71"/>
    </row>
    <row r="77" spans="1:2" ht="15" customHeight="1" x14ac:dyDescent="0.2">
      <c r="A77" s="70"/>
      <c r="B77" s="70"/>
    </row>
    <row r="78" spans="1:2" ht="15" customHeight="1" x14ac:dyDescent="0.2">
      <c r="A78" s="70"/>
      <c r="B78" s="70"/>
    </row>
    <row r="79" spans="1:2" ht="15" customHeight="1" x14ac:dyDescent="0.2">
      <c r="A79" s="70"/>
      <c r="B79" s="70"/>
    </row>
    <row r="80" spans="1:2" ht="15" customHeight="1" x14ac:dyDescent="0.2">
      <c r="A80" s="70"/>
      <c r="B80" s="70"/>
    </row>
    <row r="81" spans="1:2" ht="15" customHeight="1" x14ac:dyDescent="0.2">
      <c r="A81" s="70"/>
      <c r="B81" s="70"/>
    </row>
    <row r="82" spans="1:2" ht="15" customHeight="1" x14ac:dyDescent="0.2">
      <c r="A82" s="71"/>
      <c r="B82" s="71"/>
    </row>
    <row r="83" spans="1:2" ht="15" customHeight="1" x14ac:dyDescent="0.2">
      <c r="A83" s="70"/>
      <c r="B83" s="70"/>
    </row>
    <row r="84" spans="1:2" ht="15" customHeight="1" x14ac:dyDescent="0.2">
      <c r="A84" s="70"/>
      <c r="B84" s="70"/>
    </row>
    <row r="85" spans="1:2" ht="15" customHeight="1" x14ac:dyDescent="0.2">
      <c r="A85" s="71"/>
      <c r="B85" s="71"/>
    </row>
    <row r="86" spans="1:2" ht="15" customHeight="1" x14ac:dyDescent="0.2">
      <c r="A86" s="70"/>
      <c r="B86" s="70"/>
    </row>
    <row r="87" spans="1:2" ht="15" customHeight="1" x14ac:dyDescent="0.2">
      <c r="A87" s="70"/>
      <c r="B87" s="70"/>
    </row>
    <row r="88" spans="1:2" ht="15" customHeight="1" x14ac:dyDescent="0.2">
      <c r="A88" s="70"/>
      <c r="B88" s="70"/>
    </row>
    <row r="89" spans="1:2" ht="15" customHeight="1" x14ac:dyDescent="0.2">
      <c r="A89" s="71"/>
      <c r="B89" s="71"/>
    </row>
    <row r="90" spans="1:2" ht="15" customHeight="1" x14ac:dyDescent="0.2">
      <c r="A90" s="70"/>
      <c r="B90" s="70"/>
    </row>
    <row r="91" spans="1:2" ht="15" customHeight="1" x14ac:dyDescent="0.2">
      <c r="A91" s="70"/>
      <c r="B91" s="70"/>
    </row>
    <row r="92" spans="1:2" ht="15" customHeight="1" x14ac:dyDescent="0.2">
      <c r="A92" s="71"/>
      <c r="B92" s="71"/>
    </row>
    <row r="93" spans="1:2" ht="15" customHeight="1" x14ac:dyDescent="0.2">
      <c r="A93" s="72"/>
      <c r="B93" s="72"/>
    </row>
    <row r="94" spans="1:2" ht="15" customHeight="1" x14ac:dyDescent="0.2">
      <c r="A94" s="70"/>
      <c r="B94" s="70"/>
    </row>
    <row r="95" spans="1:2" ht="15" customHeight="1" x14ac:dyDescent="0.2">
      <c r="A95" s="70"/>
      <c r="B95" s="70"/>
    </row>
    <row r="96" spans="1:2" ht="15" customHeight="1" x14ac:dyDescent="0.2">
      <c r="A96" s="70"/>
      <c r="B96" s="70"/>
    </row>
    <row r="97" spans="1:2" ht="15" customHeight="1" x14ac:dyDescent="0.2">
      <c r="A97" s="70"/>
      <c r="B97" s="70"/>
    </row>
    <row r="98" spans="1:2" ht="15" customHeight="1" x14ac:dyDescent="0.2">
      <c r="A98" s="71"/>
      <c r="B98" s="71"/>
    </row>
    <row r="99" spans="1:2" ht="15" customHeight="1" x14ac:dyDescent="0.2">
      <c r="A99" s="70"/>
      <c r="B99" s="70"/>
    </row>
    <row r="100" spans="1:2" ht="15" customHeight="1" x14ac:dyDescent="0.2">
      <c r="A100" s="71"/>
      <c r="B100" s="71"/>
    </row>
    <row r="101" spans="1:2" ht="15" customHeight="1" x14ac:dyDescent="0.2">
      <c r="A101" s="70"/>
      <c r="B101" s="70"/>
    </row>
    <row r="102" spans="1:2" ht="15" customHeight="1" x14ac:dyDescent="0.2">
      <c r="A102" s="70"/>
      <c r="B102" s="70"/>
    </row>
    <row r="103" spans="1:2" ht="15" customHeight="1" x14ac:dyDescent="0.2">
      <c r="A103" s="70"/>
      <c r="B103" s="70"/>
    </row>
    <row r="104" spans="1:2" ht="15" customHeight="1" x14ac:dyDescent="0.2">
      <c r="A104" s="70"/>
      <c r="B104" s="70"/>
    </row>
    <row r="105" spans="1:2" ht="15" customHeight="1" x14ac:dyDescent="0.2">
      <c r="A105" s="70"/>
      <c r="B105" s="70"/>
    </row>
    <row r="106" spans="1:2" ht="15" customHeight="1" x14ac:dyDescent="0.2">
      <c r="A106" s="70"/>
      <c r="B106" s="70"/>
    </row>
    <row r="107" spans="1:2" ht="15" customHeight="1" x14ac:dyDescent="0.2">
      <c r="A107" s="70"/>
      <c r="B107" s="70"/>
    </row>
    <row r="108" spans="1:2" ht="15" customHeight="1" x14ac:dyDescent="0.2">
      <c r="A108" s="18"/>
      <c r="B108" s="1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F39"/>
  <sheetViews>
    <sheetView zoomScale="70" zoomScaleNormal="70" workbookViewId="0"/>
  </sheetViews>
  <sheetFormatPr baseColWidth="10" defaultRowHeight="15" customHeight="1" x14ac:dyDescent="0.2"/>
  <cols>
    <col min="1" max="1" width="8.5703125" customWidth="1"/>
    <col min="2" max="2" width="71" customWidth="1"/>
    <col min="3" max="3" width="12.85546875" style="2" customWidth="1"/>
    <col min="4" max="4" width="12.85546875" customWidth="1"/>
  </cols>
  <sheetData>
    <row r="1" spans="1:6" ht="15.75" customHeight="1" x14ac:dyDescent="0.25">
      <c r="A1" s="133" t="s">
        <v>167</v>
      </c>
      <c r="B1" s="20"/>
      <c r="C1" s="22"/>
      <c r="D1" s="20"/>
    </row>
    <row r="2" spans="1:6" ht="15" customHeight="1" x14ac:dyDescent="0.2">
      <c r="A2" s="20"/>
      <c r="B2" s="20"/>
      <c r="C2" s="22"/>
      <c r="D2" s="20"/>
    </row>
    <row r="3" spans="1:6" ht="15" customHeight="1" x14ac:dyDescent="0.2">
      <c r="A3" s="25" t="s">
        <v>18</v>
      </c>
      <c r="B3" s="25" t="s">
        <v>19</v>
      </c>
      <c r="C3" s="26" t="s">
        <v>4</v>
      </c>
      <c r="D3" s="26" t="s">
        <v>12</v>
      </c>
    </row>
    <row r="4" spans="1:6" ht="15" customHeight="1" x14ac:dyDescent="0.2">
      <c r="A4" s="84" t="s">
        <v>4</v>
      </c>
      <c r="B4" s="84"/>
      <c r="C4" s="89">
        <v>108259</v>
      </c>
      <c r="D4" s="100">
        <v>1</v>
      </c>
    </row>
    <row r="5" spans="1:6" ht="15" customHeight="1" x14ac:dyDescent="0.2">
      <c r="A5" s="109">
        <v>6</v>
      </c>
      <c r="B5" s="110" t="s">
        <v>135</v>
      </c>
      <c r="C5" s="111">
        <v>37615</v>
      </c>
      <c r="D5" s="114">
        <v>0.34745379137069432</v>
      </c>
    </row>
    <row r="6" spans="1:6" ht="15" customHeight="1" x14ac:dyDescent="0.2">
      <c r="A6" s="81">
        <v>61</v>
      </c>
      <c r="B6" s="75" t="s">
        <v>20</v>
      </c>
      <c r="C6" s="77">
        <v>5561</v>
      </c>
      <c r="D6" s="102">
        <v>5.1367553736871761E-2</v>
      </c>
    </row>
    <row r="7" spans="1:6" ht="15" customHeight="1" x14ac:dyDescent="0.2">
      <c r="A7" s="74">
        <v>62</v>
      </c>
      <c r="B7" s="80" t="s">
        <v>21</v>
      </c>
      <c r="C7" s="76">
        <v>121</v>
      </c>
      <c r="D7" s="101">
        <v>1.1176899842045465E-3</v>
      </c>
      <c r="F7" s="93"/>
    </row>
    <row r="8" spans="1:6" ht="15" customHeight="1" x14ac:dyDescent="0.2">
      <c r="A8" s="81">
        <v>63</v>
      </c>
      <c r="B8" s="75" t="s">
        <v>86</v>
      </c>
      <c r="C8" s="77">
        <v>2309</v>
      </c>
      <c r="D8" s="102">
        <v>2.132848077296114E-2</v>
      </c>
      <c r="F8" s="93"/>
    </row>
    <row r="9" spans="1:6" ht="30" customHeight="1" x14ac:dyDescent="0.2">
      <c r="A9" s="74">
        <v>64</v>
      </c>
      <c r="B9" s="80" t="s">
        <v>144</v>
      </c>
      <c r="C9" s="76">
        <v>4426</v>
      </c>
      <c r="D9" s="101">
        <v>4.0883436942886965E-2</v>
      </c>
      <c r="F9" s="93"/>
    </row>
    <row r="10" spans="1:6" ht="30" customHeight="1" x14ac:dyDescent="0.2">
      <c r="A10" s="81">
        <v>65</v>
      </c>
      <c r="B10" s="75" t="s">
        <v>145</v>
      </c>
      <c r="C10" s="77">
        <v>11994</v>
      </c>
      <c r="D10" s="102">
        <v>0.11078986504586223</v>
      </c>
      <c r="F10" s="93"/>
    </row>
    <row r="11" spans="1:6" ht="45" customHeight="1" x14ac:dyDescent="0.2">
      <c r="A11" s="74">
        <v>66</v>
      </c>
      <c r="B11" s="80" t="s">
        <v>74</v>
      </c>
      <c r="C11" s="76">
        <v>2253</v>
      </c>
      <c r="D11" s="101">
        <v>2.0811202763742508E-2</v>
      </c>
      <c r="F11" s="93"/>
    </row>
    <row r="12" spans="1:6" ht="15" customHeight="1" x14ac:dyDescent="0.2">
      <c r="A12" s="81">
        <v>67</v>
      </c>
      <c r="B12" s="75" t="s">
        <v>123</v>
      </c>
      <c r="C12" s="77">
        <v>7542</v>
      </c>
      <c r="D12" s="102">
        <v>6.9666263312980911E-2</v>
      </c>
      <c r="F12" s="93"/>
    </row>
    <row r="13" spans="1:6" ht="15" customHeight="1" x14ac:dyDescent="0.2">
      <c r="A13" s="74">
        <v>68</v>
      </c>
      <c r="B13" s="80" t="s">
        <v>124</v>
      </c>
      <c r="C13" s="76">
        <v>1234</v>
      </c>
      <c r="D13" s="101">
        <v>1.1398590417424879E-2</v>
      </c>
      <c r="F13" s="93"/>
    </row>
    <row r="14" spans="1:6" ht="15" customHeight="1" x14ac:dyDescent="0.2">
      <c r="A14" s="81">
        <v>69</v>
      </c>
      <c r="B14" s="75" t="s">
        <v>22</v>
      </c>
      <c r="C14" s="77">
        <v>2175</v>
      </c>
      <c r="D14" s="102">
        <v>2.0090708393759409E-2</v>
      </c>
      <c r="F14" s="93"/>
    </row>
    <row r="15" spans="1:6" ht="15" customHeight="1" x14ac:dyDescent="0.2">
      <c r="A15" s="109">
        <v>7</v>
      </c>
      <c r="B15" s="109" t="s">
        <v>47</v>
      </c>
      <c r="C15" s="111">
        <v>6798</v>
      </c>
      <c r="D15" s="114">
        <v>6.279385547621906E-2</v>
      </c>
      <c r="F15" s="93"/>
    </row>
    <row r="16" spans="1:6" ht="15" customHeight="1" x14ac:dyDescent="0.2">
      <c r="A16" s="81">
        <v>71</v>
      </c>
      <c r="B16" s="75" t="s">
        <v>152</v>
      </c>
      <c r="C16" s="77">
        <v>1</v>
      </c>
      <c r="D16" s="102">
        <v>9.2371073074755916E-6</v>
      </c>
      <c r="F16" s="93"/>
    </row>
    <row r="17" spans="1:6" ht="15" customHeight="1" x14ac:dyDescent="0.2">
      <c r="A17" s="74">
        <v>72</v>
      </c>
      <c r="B17" s="80" t="s">
        <v>2</v>
      </c>
      <c r="C17" s="76">
        <v>4767</v>
      </c>
      <c r="D17" s="101">
        <v>4.403329053473614E-2</v>
      </c>
      <c r="F17" s="93"/>
    </row>
    <row r="18" spans="1:6" ht="15" customHeight="1" x14ac:dyDescent="0.2">
      <c r="A18" s="81">
        <v>73</v>
      </c>
      <c r="B18" s="75" t="s">
        <v>75</v>
      </c>
      <c r="C18" s="77">
        <v>48</v>
      </c>
      <c r="D18" s="102">
        <v>4.4338115075882834E-4</v>
      </c>
      <c r="F18" s="93"/>
    </row>
    <row r="19" spans="1:6" ht="15" customHeight="1" x14ac:dyDescent="0.2">
      <c r="A19" s="74">
        <v>74</v>
      </c>
      <c r="B19" s="80" t="s">
        <v>76</v>
      </c>
      <c r="C19" s="76">
        <v>10</v>
      </c>
      <c r="D19" s="101">
        <v>9.2371073074755909E-5</v>
      </c>
      <c r="F19" s="93"/>
    </row>
    <row r="20" spans="1:6" ht="15" customHeight="1" x14ac:dyDescent="0.2">
      <c r="A20" s="81">
        <v>75</v>
      </c>
      <c r="B20" s="75" t="s">
        <v>23</v>
      </c>
      <c r="C20" s="77">
        <v>1664</v>
      </c>
      <c r="D20" s="102">
        <v>1.5370546559639384E-2</v>
      </c>
      <c r="F20" s="93"/>
    </row>
    <row r="21" spans="1:6" ht="15" customHeight="1" x14ac:dyDescent="0.2">
      <c r="A21" s="74">
        <v>76</v>
      </c>
      <c r="B21" s="80" t="s">
        <v>77</v>
      </c>
      <c r="C21" s="76">
        <v>308</v>
      </c>
      <c r="D21" s="101">
        <v>2.8450290507024819E-3</v>
      </c>
      <c r="F21" s="93"/>
    </row>
    <row r="22" spans="1:6" ht="12.75" x14ac:dyDescent="0.2">
      <c r="A22" s="112">
        <v>8</v>
      </c>
      <c r="B22" s="112" t="s">
        <v>0</v>
      </c>
      <c r="C22" s="113">
        <v>44207</v>
      </c>
      <c r="D22" s="115">
        <v>0.40834480274157348</v>
      </c>
      <c r="F22" s="93"/>
    </row>
    <row r="23" spans="1:6" ht="15" customHeight="1" x14ac:dyDescent="0.2">
      <c r="A23" s="74">
        <v>81</v>
      </c>
      <c r="B23" s="80" t="s">
        <v>24</v>
      </c>
      <c r="C23" s="76">
        <v>463</v>
      </c>
      <c r="D23" s="101">
        <v>4.2767806833611983E-3</v>
      </c>
      <c r="F23" s="93"/>
    </row>
    <row r="24" spans="1:6" ht="15" customHeight="1" x14ac:dyDescent="0.2">
      <c r="A24" s="81">
        <v>82</v>
      </c>
      <c r="B24" s="75" t="s">
        <v>10</v>
      </c>
      <c r="C24" s="77">
        <v>121</v>
      </c>
      <c r="D24" s="102">
        <v>1.1176899842045465E-3</v>
      </c>
      <c r="F24" s="93"/>
    </row>
    <row r="25" spans="1:6" ht="15" customHeight="1" x14ac:dyDescent="0.2">
      <c r="A25" s="74">
        <v>83</v>
      </c>
      <c r="B25" s="80" t="s">
        <v>25</v>
      </c>
      <c r="C25" s="76">
        <v>7070</v>
      </c>
      <c r="D25" s="101">
        <v>6.5306348663852432E-2</v>
      </c>
      <c r="F25" s="93"/>
    </row>
    <row r="26" spans="1:6" ht="15" customHeight="1" x14ac:dyDescent="0.2">
      <c r="A26" s="81">
        <v>84</v>
      </c>
      <c r="B26" s="75" t="s">
        <v>1</v>
      </c>
      <c r="C26" s="77">
        <v>17298</v>
      </c>
      <c r="D26" s="102">
        <v>0.15978348220471278</v>
      </c>
      <c r="F26" s="93"/>
    </row>
    <row r="27" spans="1:6" ht="15" customHeight="1" x14ac:dyDescent="0.2">
      <c r="A27" s="74">
        <v>85</v>
      </c>
      <c r="B27" s="80" t="s">
        <v>26</v>
      </c>
      <c r="C27" s="76">
        <v>1488</v>
      </c>
      <c r="D27" s="101">
        <v>1.374481567352368E-2</v>
      </c>
      <c r="F27" s="93"/>
    </row>
    <row r="28" spans="1:6" ht="15" customHeight="1" x14ac:dyDescent="0.2">
      <c r="A28" s="81">
        <v>86</v>
      </c>
      <c r="B28" s="75" t="s">
        <v>109</v>
      </c>
      <c r="C28" s="77">
        <v>17767</v>
      </c>
      <c r="D28" s="102">
        <v>0.16411568553191883</v>
      </c>
      <c r="F28" s="93"/>
    </row>
    <row r="29" spans="1:6" ht="15" customHeight="1" x14ac:dyDescent="0.2">
      <c r="A29" s="109">
        <v>9</v>
      </c>
      <c r="B29" s="109" t="s">
        <v>125</v>
      </c>
      <c r="C29" s="111">
        <v>19639</v>
      </c>
      <c r="D29" s="114">
        <v>0.18140755041151313</v>
      </c>
      <c r="F29" s="93"/>
    </row>
    <row r="30" spans="1:6" ht="15" customHeight="1" x14ac:dyDescent="0.2">
      <c r="A30" s="81">
        <v>91</v>
      </c>
      <c r="B30" s="75" t="s">
        <v>126</v>
      </c>
      <c r="C30" s="77">
        <v>429</v>
      </c>
      <c r="D30" s="102">
        <v>3.9627190349070286E-3</v>
      </c>
      <c r="F30" s="93"/>
    </row>
    <row r="31" spans="1:6" ht="15" customHeight="1" x14ac:dyDescent="0.2">
      <c r="A31" s="74">
        <v>92</v>
      </c>
      <c r="B31" s="80" t="s">
        <v>127</v>
      </c>
      <c r="C31" s="78">
        <v>1203</v>
      </c>
      <c r="D31" s="101">
        <v>1.1112240090893136E-2</v>
      </c>
      <c r="F31" s="93"/>
    </row>
    <row r="32" spans="1:6" ht="15" customHeight="1" x14ac:dyDescent="0.2">
      <c r="A32" s="81">
        <v>93</v>
      </c>
      <c r="B32" s="75" t="s">
        <v>27</v>
      </c>
      <c r="C32" s="77">
        <v>4323</v>
      </c>
      <c r="D32" s="102">
        <v>3.9932014890216978E-2</v>
      </c>
      <c r="F32" s="93"/>
    </row>
    <row r="33" spans="1:6" ht="15" customHeight="1" x14ac:dyDescent="0.2">
      <c r="A33" s="74">
        <v>94</v>
      </c>
      <c r="B33" s="80" t="s">
        <v>128</v>
      </c>
      <c r="C33" s="78">
        <v>2206</v>
      </c>
      <c r="D33" s="101">
        <v>2.0377058720291153E-2</v>
      </c>
      <c r="F33" s="93"/>
    </row>
    <row r="34" spans="1:6" ht="15" customHeight="1" x14ac:dyDescent="0.2">
      <c r="A34" s="81">
        <v>95</v>
      </c>
      <c r="B34" s="75" t="s">
        <v>129</v>
      </c>
      <c r="C34" s="77">
        <v>515</v>
      </c>
      <c r="D34" s="102">
        <v>4.7571102633499297E-3</v>
      </c>
      <c r="F34" s="93"/>
    </row>
    <row r="35" spans="1:6" ht="15" customHeight="1" x14ac:dyDescent="0.2">
      <c r="A35" s="74">
        <v>96</v>
      </c>
      <c r="B35" s="80" t="s">
        <v>130</v>
      </c>
      <c r="C35" s="76">
        <v>3799</v>
      </c>
      <c r="D35" s="101">
        <v>3.5091770661099773E-2</v>
      </c>
      <c r="F35" s="93"/>
    </row>
    <row r="36" spans="1:6" ht="15" customHeight="1" x14ac:dyDescent="0.2">
      <c r="A36" s="81">
        <v>97</v>
      </c>
      <c r="B36" s="75" t="s">
        <v>131</v>
      </c>
      <c r="C36" s="77">
        <v>5200</v>
      </c>
      <c r="D36" s="102">
        <v>4.8032957998873076E-2</v>
      </c>
      <c r="F36" s="93"/>
    </row>
    <row r="37" spans="1:6" ht="30" customHeight="1" x14ac:dyDescent="0.2">
      <c r="A37" s="74">
        <v>98</v>
      </c>
      <c r="B37" s="80" t="s">
        <v>162</v>
      </c>
      <c r="C37" s="76">
        <v>851</v>
      </c>
      <c r="D37" s="101">
        <v>7.8607783186617278E-3</v>
      </c>
      <c r="F37" s="93"/>
    </row>
    <row r="38" spans="1:6" ht="15" customHeight="1" x14ac:dyDescent="0.2">
      <c r="A38" s="81">
        <v>99</v>
      </c>
      <c r="B38" s="75" t="s">
        <v>122</v>
      </c>
      <c r="C38" s="77">
        <v>1113</v>
      </c>
      <c r="D38" s="102">
        <v>1.0280900433220332E-2</v>
      </c>
      <c r="F38" s="93"/>
    </row>
    <row r="39" spans="1:6" ht="15" customHeight="1" x14ac:dyDescent="0.2">
      <c r="A39" s="33" t="s">
        <v>158</v>
      </c>
      <c r="B39" s="33"/>
      <c r="C39" s="39"/>
      <c r="D39" s="33"/>
    </row>
  </sheetData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0</vt:lpstr>
      <vt:lpstr>1</vt:lpstr>
      <vt:lpstr>1 graf1</vt:lpstr>
      <vt:lpstr>2</vt:lpstr>
      <vt:lpstr>2 graf1</vt:lpstr>
      <vt:lpstr>3</vt:lpstr>
      <vt:lpstr>4</vt:lpstr>
      <vt:lpstr>4 graf1</vt:lpstr>
      <vt:lpstr>5</vt:lpstr>
      <vt:lpstr>6</vt:lpstr>
      <vt:lpstr>7</vt:lpstr>
      <vt:lpstr>'1 graf1'!Área_de_impresión</vt:lpstr>
      <vt:lpstr>'2 graf1'!Área_de_impresión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2025-10-07T08:05:50Z</cp:lastPrinted>
  <dcterms:created xsi:type="dcterms:W3CDTF">1999-06-17T12:27:39Z</dcterms:created>
  <dcterms:modified xsi:type="dcterms:W3CDTF">2025-11-11T13:59:36Z</dcterms:modified>
</cp:coreProperties>
</file>